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975" windowWidth="14805" windowHeight="10050" activeTab="0"/>
  </bookViews>
  <sheets>
    <sheet name="使用法" sheetId="1" r:id="rId1"/>
    <sheet name="100m" sheetId="2" r:id="rId2"/>
    <sheet name="1000m" sheetId="3" r:id="rId3"/>
    <sheet name="走幅跳" sheetId="4" r:id="rId4"/>
  </sheets>
  <definedNames/>
  <calcPr fullCalcOnLoad="1" iterate="1" iterateCount="1" iterateDelta="0.001"/>
</workbook>
</file>

<file path=xl/sharedStrings.xml><?xml version="1.0" encoding="utf-8"?>
<sst xmlns="http://schemas.openxmlformats.org/spreadsheetml/2006/main" count="4285" uniqueCount="77">
  <si>
    <t>男子</t>
  </si>
  <si>
    <t>女子</t>
  </si>
  <si>
    <t>-</t>
  </si>
  <si>
    <t>（１００ｍ）</t>
  </si>
  <si>
    <t>（１０００ｍ）</t>
  </si>
  <si>
    <t>BEST</t>
  </si>
  <si>
    <t>RANK</t>
  </si>
  <si>
    <t>学校</t>
  </si>
  <si>
    <t>女子在籍者数</t>
  </si>
  <si>
    <t>男子在籍者数</t>
  </si>
  <si>
    <t>女子在籍者数</t>
  </si>
  <si>
    <t>６年</t>
  </si>
  <si>
    <t>５年</t>
  </si>
  <si>
    <t>４年</t>
  </si>
  <si>
    <t>３年</t>
  </si>
  <si>
    <t>２年</t>
  </si>
  <si>
    <t>雨｜強い向かい風</t>
  </si>
  <si>
    <t>学年</t>
  </si>
  <si>
    <t>性別</t>
  </si>
  <si>
    <t>更新</t>
  </si>
  <si>
    <t>１年</t>
  </si>
  <si>
    <t>１年</t>
  </si>
  <si>
    <t>２０１０年</t>
  </si>
  <si>
    <t>２年</t>
  </si>
  <si>
    <t>BEST</t>
  </si>
  <si>
    <t>RANK</t>
  </si>
  <si>
    <t>BEST</t>
  </si>
  <si>
    <t>-</t>
  </si>
  <si>
    <t>-</t>
  </si>
  <si>
    <t>-</t>
  </si>
  <si>
    <t>２年</t>
  </si>
  <si>
    <t>１年</t>
  </si>
  <si>
    <t>（走幅跳）</t>
  </si>
  <si>
    <t>RECORD</t>
  </si>
  <si>
    <t>競技者名</t>
  </si>
  <si>
    <t>NM</t>
  </si>
  <si>
    <t>雨｜低温｜追い風</t>
  </si>
  <si>
    <t>-</t>
  </si>
  <si>
    <t>２０１１年</t>
  </si>
  <si>
    <t>○○記録会</t>
  </si>
  <si>
    <t>○○選手権</t>
  </si>
  <si>
    <t>2010-2011</t>
  </si>
  <si>
    <t>第一</t>
  </si>
  <si>
    <t>中央</t>
  </si>
  <si>
    <t>南</t>
  </si>
  <si>
    <t>山下達郎</t>
  </si>
  <si>
    <t>杉　真理</t>
  </si>
  <si>
    <t>大瀧詠一</t>
  </si>
  <si>
    <t>○○陸上クラブ 記録推移表</t>
  </si>
  <si>
    <t>注1　ＢＥＳＴは風速を考慮していない</t>
  </si>
  <si>
    <t>松任谷由実</t>
  </si>
  <si>
    <t>竹内まりあ</t>
  </si>
  <si>
    <t>山下久美子</t>
  </si>
  <si>
    <t>○○陸上クラブ 記録推移表</t>
  </si>
  <si>
    <t>走幅跳</t>
  </si>
  <si>
    <t>凡例</t>
  </si>
  <si>
    <t>半角数字、小数点は必ずドットで（” は不可）</t>
  </si>
  <si>
    <t>半角数字、小数点は必ずドットで（m は不可）</t>
  </si>
  <si>
    <t>１００ｍ</t>
  </si>
  <si>
    <t>１０００ｍ</t>
  </si>
  <si>
    <t>記録の入力方法は必ず次のようにしてください。</t>
  </si>
  <si>
    <t>クラブ内ランク１～５位はランクの数字が赤文字、同６～１０位は青文字となります。</t>
  </si>
  <si>
    <t>「折りたたみ」機能がありますので、「今年度のみ」「男子のみ」「女子のみ」の表示が可能です。</t>
  </si>
  <si>
    <t>行、または列の追加（または削除）は、末端ではなく途中の行（または列）の間で行ってください。</t>
  </si>
  <si>
    <t>※ そうしないと関数による順位やベスト記録の演算に狂いが出ます。</t>
  </si>
  <si>
    <t>印刷サイズはＡ３に設定してありますが、必要に応じて変更してください。</t>
  </si>
  <si>
    <t>この色の背景のセルには、手作業では入力しないでください。</t>
  </si>
  <si>
    <t>行、または列を追加した場合は、既存のこの色の背景色のセルをコピーして、追加した個所に貼り付けてください。</t>
  </si>
  <si>
    <t>※ そうしないと、ベスト記録が自動的に赤太文字になりません。また、中長距離種目では記録を正確に入力出来なくなります。</t>
  </si>
  <si>
    <t>※ そうしないと、ベスト記録の表示とクラブ内ランキングが機能しない場合があります。</t>
  </si>
  <si>
    <t>記録を入力しても、なんだか、うまく行かないな…と思ったら</t>
  </si>
  <si>
    <t>既存部分の、同一内容が入力されているセルをコピー＆ペーストして、改めて入力してみてください。</t>
  </si>
  <si>
    <t>主な便利機能</t>
  </si>
  <si>
    <t>ご利用についしての注意事項</t>
  </si>
  <si>
    <t>自己最高記録については、自動的に赤い太文字になります。</t>
  </si>
  <si>
    <t>半角数字、「分」のところは「:」（コロン）、秒のところは「.」（ドット）で</t>
  </si>
  <si>
    <t>※ 男子の部分から女子の部分へ（或いはその逆も）コピー＆ペーストするのは避けてください。ランキングが狂う場合があります。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</si>
</sst>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0_);[Red]\(0.00\)"/>
    <numFmt numFmtId="180" formatCode="0.00_);\(0.00\)"/>
    <numFmt numFmtId="181" formatCode="m:ss.00"/>
    <numFmt numFmtId="182" formatCode="0_);\(0\)"/>
    <numFmt numFmtId="183" formatCode="0_);[Red]\(0\)"/>
  </numFmts>
  <fonts count="21">
    <font>
      <sz val="11"/>
      <name val="ＭＳ Ｐゴシック"/>
      <family val="0"/>
    </font>
    <font>
      <sz val="6"/>
      <name val="ＭＳ Ｐゴシック"/>
      <family val="3"/>
    </font>
    <font>
      <sz val="10"/>
      <name val="ＭＳ Ｐゴシック"/>
      <family val="3"/>
    </font>
    <font>
      <sz val="2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12"/>
      <name val="ＭＳ Ｐゴシック"/>
      <family val="3"/>
    </font>
    <font>
      <b/>
      <sz val="14"/>
      <name val="ＭＳ Ｐゴシック"/>
      <family val="3"/>
    </font>
    <font>
      <sz val="22"/>
      <name val="ＭＳ Ｐゴシック"/>
      <family val="3"/>
    </font>
    <font>
      <sz val="14"/>
      <name val="ＭＳ Ｐゴシック"/>
      <family val="3"/>
    </font>
    <font>
      <b/>
      <sz val="11"/>
      <name val="ＭＳ Ｐゴシック"/>
      <family val="0"/>
    </font>
    <font>
      <b/>
      <u val="single"/>
      <sz val="11"/>
      <name val="ＭＳ Ｐゴシック"/>
      <family val="3"/>
    </font>
    <font>
      <b/>
      <sz val="20"/>
      <name val="ＭＳ Ｐゴシック"/>
      <family val="3"/>
    </font>
    <font>
      <b/>
      <sz val="16"/>
      <name val="ＭＳ Ｐゴシック"/>
      <family val="3"/>
    </font>
    <font>
      <b/>
      <sz val="12"/>
      <name val="ＭＳ Ｐゴシック"/>
      <family val="3"/>
    </font>
    <font>
      <sz val="16"/>
      <name val="ＭＳ Ｐゴシック"/>
      <family val="3"/>
    </font>
    <font>
      <sz val="11"/>
      <color indexed="10"/>
      <name val="ＭＳ Ｐゴシック"/>
      <family val="3"/>
    </font>
    <font>
      <sz val="20"/>
      <color indexed="10"/>
      <name val="ＭＳ Ｐゴシック"/>
      <family val="3"/>
    </font>
    <font>
      <sz val="14"/>
      <color indexed="10"/>
      <name val="ＭＳ Ｐゴシック"/>
      <family val="3"/>
    </font>
  </fonts>
  <fills count="7">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s>
  <borders count="24">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double"/>
      <top>
        <color indexed="63"/>
      </top>
      <bottom style="thin"/>
    </border>
    <border>
      <left style="double"/>
      <right>
        <color indexed="63"/>
      </right>
      <top style="thin"/>
      <bottom style="thin"/>
    </border>
    <border>
      <left style="double"/>
      <right>
        <color indexed="63"/>
      </right>
      <top>
        <color indexed="63"/>
      </top>
      <bottom style="thin"/>
    </border>
    <border>
      <left style="thin"/>
      <right style="thin"/>
      <top>
        <color indexed="63"/>
      </top>
      <bottom style="thin"/>
    </border>
    <border>
      <left style="double"/>
      <right style="thin"/>
      <top style="thin"/>
      <bottom style="thin"/>
    </border>
    <border>
      <left>
        <color indexed="63"/>
      </left>
      <right>
        <color indexed="63"/>
      </right>
      <top>
        <color indexed="63"/>
      </top>
      <bottom style="thin"/>
    </border>
    <border>
      <left style="thin"/>
      <right style="double"/>
      <top style="thin"/>
      <bottom>
        <color indexed="63"/>
      </bottom>
    </border>
    <border>
      <left style="thin"/>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double"/>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6">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Fill="1" applyAlignment="1">
      <alignment horizontal="center" vertical="center"/>
    </xf>
    <xf numFmtId="0" fontId="4" fillId="0" borderId="2" xfId="0" applyFont="1" applyBorder="1" applyAlignment="1">
      <alignment horizontal="center" vertical="center"/>
    </xf>
    <xf numFmtId="0" fontId="9" fillId="0" borderId="3" xfId="0" applyFont="1" applyBorder="1" applyAlignment="1">
      <alignment horizontal="center" vertical="center"/>
    </xf>
    <xf numFmtId="0" fontId="11" fillId="2" borderId="4" xfId="0" applyFont="1" applyFill="1" applyBorder="1" applyAlignment="1">
      <alignment horizontal="center" vertical="center"/>
    </xf>
    <xf numFmtId="180" fontId="8" fillId="2" borderId="5" xfId="0" applyNumberFormat="1" applyFont="1" applyFill="1" applyBorder="1" applyAlignment="1">
      <alignment horizontal="center" vertical="center"/>
    </xf>
    <xf numFmtId="56" fontId="0" fillId="0" borderId="2" xfId="0" applyNumberFormat="1" applyFont="1" applyBorder="1" applyAlignment="1">
      <alignment horizontal="center" vertical="center"/>
    </xf>
    <xf numFmtId="56" fontId="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81" fontId="8" fillId="2" borderId="5" xfId="0" applyNumberFormat="1" applyFont="1" applyFill="1" applyBorder="1" applyAlignment="1">
      <alignment horizontal="center" vertical="center"/>
    </xf>
    <xf numFmtId="0" fontId="4" fillId="0" borderId="4" xfId="0" applyFont="1" applyBorder="1" applyAlignment="1">
      <alignment horizontal="center" vertical="center"/>
    </xf>
    <xf numFmtId="56" fontId="0" fillId="0" borderId="4" xfId="0" applyNumberFormat="1" applyFont="1" applyBorder="1" applyAlignment="1">
      <alignment horizontal="center" vertical="center"/>
    </xf>
    <xf numFmtId="0" fontId="3"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180" fontId="9" fillId="0" borderId="0" xfId="0" applyNumberFormat="1" applyFont="1" applyFill="1" applyBorder="1" applyAlignment="1">
      <alignment horizontal="center" vertical="center"/>
    </xf>
    <xf numFmtId="180" fontId="8" fillId="0" borderId="0" xfId="0" applyNumberFormat="1" applyFont="1" applyFill="1" applyBorder="1" applyAlignment="1">
      <alignment horizontal="center" vertical="center"/>
    </xf>
    <xf numFmtId="0" fontId="0" fillId="0" borderId="0" xfId="0" applyFill="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0" fillId="0" borderId="6" xfId="0" applyBorder="1" applyAlignment="1">
      <alignment vertical="center"/>
    </xf>
    <xf numFmtId="0" fontId="12" fillId="0" borderId="6" xfId="0" applyFont="1" applyBorder="1" applyAlignment="1">
      <alignment horizontal="center" vertical="center"/>
    </xf>
    <xf numFmtId="0" fontId="13" fillId="0" borderId="6" xfId="0" applyFont="1" applyBorder="1" applyAlignment="1">
      <alignment vertical="center"/>
    </xf>
    <xf numFmtId="0" fontId="2" fillId="0" borderId="2" xfId="0" applyFont="1" applyBorder="1" applyAlignment="1">
      <alignment horizontal="center" vertical="center"/>
    </xf>
    <xf numFmtId="0" fontId="12" fillId="0" borderId="6" xfId="0" applyFont="1" applyBorder="1" applyAlignment="1">
      <alignment vertical="center"/>
    </xf>
    <xf numFmtId="180" fontId="9" fillId="2" borderId="4" xfId="0" applyNumberFormat="1" applyFont="1" applyFill="1" applyBorder="1" applyAlignment="1">
      <alignment horizontal="center" vertical="center"/>
    </xf>
    <xf numFmtId="0" fontId="0" fillId="0" borderId="7" xfId="0" applyFont="1" applyBorder="1" applyAlignment="1">
      <alignment horizontal="center" vertical="center"/>
    </xf>
    <xf numFmtId="181" fontId="9" fillId="2" borderId="4" xfId="0" applyNumberFormat="1" applyFont="1" applyFill="1" applyBorder="1" applyAlignment="1">
      <alignment horizontal="center" vertical="center"/>
    </xf>
    <xf numFmtId="0" fontId="4" fillId="0" borderId="8" xfId="0" applyFont="1" applyBorder="1" applyAlignment="1">
      <alignment horizontal="center" vertical="center"/>
    </xf>
    <xf numFmtId="56" fontId="0" fillId="0" borderId="3" xfId="0" applyNumberFormat="1" applyFont="1" applyBorder="1" applyAlignment="1">
      <alignment horizontal="center" vertical="center"/>
    </xf>
    <xf numFmtId="56" fontId="0" fillId="0" borderId="9" xfId="0" applyNumberFormat="1" applyFont="1" applyBorder="1" applyAlignment="1">
      <alignment horizontal="center" vertical="center"/>
    </xf>
    <xf numFmtId="0" fontId="9" fillId="0" borderId="10" xfId="0" applyFont="1" applyBorder="1" applyAlignment="1">
      <alignment horizontal="center" vertical="center"/>
    </xf>
    <xf numFmtId="180" fontId="9" fillId="2" borderId="5" xfId="0" applyNumberFormat="1" applyFont="1" applyFill="1" applyBorder="1" applyAlignment="1">
      <alignment horizontal="center" vertical="center"/>
    </xf>
    <xf numFmtId="181" fontId="9" fillId="2" borderId="5"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3" fillId="0" borderId="1" xfId="0" applyFont="1" applyFill="1" applyBorder="1" applyAlignment="1">
      <alignment vertical="center"/>
    </xf>
    <xf numFmtId="180" fontId="3"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0" fontId="0" fillId="0" borderId="0" xfId="0" applyBorder="1" applyAlignment="1">
      <alignment vertical="center"/>
    </xf>
    <xf numFmtId="0" fontId="9" fillId="0" borderId="0" xfId="0" applyFont="1" applyBorder="1" applyAlignment="1">
      <alignment vertical="center"/>
    </xf>
    <xf numFmtId="0" fontId="18" fillId="0" borderId="6" xfId="0" applyFont="1" applyBorder="1" applyAlignment="1">
      <alignment vertical="center"/>
    </xf>
    <xf numFmtId="0" fontId="0" fillId="0" borderId="2" xfId="0" applyBorder="1" applyAlignment="1">
      <alignment vertical="center"/>
    </xf>
    <xf numFmtId="0" fontId="0" fillId="0" borderId="4" xfId="0" applyFill="1" applyBorder="1" applyAlignment="1">
      <alignment horizontal="center" vertical="center"/>
    </xf>
    <xf numFmtId="0" fontId="0" fillId="0" borderId="6" xfId="0" applyBorder="1" applyAlignment="1">
      <alignment vertical="center"/>
    </xf>
    <xf numFmtId="0" fontId="18" fillId="0" borderId="0" xfId="0" applyFont="1" applyBorder="1" applyAlignment="1">
      <alignment vertical="center"/>
    </xf>
    <xf numFmtId="180" fontId="8" fillId="3" borderId="2" xfId="0" applyNumberFormat="1" applyFont="1" applyFill="1" applyBorder="1" applyAlignment="1">
      <alignment horizontal="center" vertical="center"/>
    </xf>
    <xf numFmtId="180" fontId="8" fillId="3" borderId="1" xfId="0" applyNumberFormat="1" applyFont="1" applyFill="1" applyBorder="1" applyAlignment="1">
      <alignment horizontal="center" vertical="center"/>
    </xf>
    <xf numFmtId="181" fontId="8" fillId="3" borderId="2" xfId="0" applyNumberFormat="1" applyFont="1" applyFill="1" applyBorder="1" applyAlignment="1">
      <alignment horizontal="center" vertical="center"/>
    </xf>
    <xf numFmtId="181" fontId="8" fillId="3" borderId="1" xfId="0" applyNumberFormat="1" applyFont="1" applyFill="1" applyBorder="1" applyAlignment="1">
      <alignment horizontal="center" vertical="center"/>
    </xf>
    <xf numFmtId="181" fontId="8" fillId="3" borderId="11" xfId="0" applyNumberFormat="1" applyFont="1" applyFill="1" applyBorder="1" applyAlignment="1">
      <alignment horizontal="center" vertical="center"/>
    </xf>
    <xf numFmtId="0" fontId="0" fillId="0" borderId="0" xfId="0" applyFont="1" applyBorder="1" applyAlignment="1">
      <alignment vertical="center"/>
    </xf>
    <xf numFmtId="0" fontId="9" fillId="4" borderId="1" xfId="0" applyFont="1" applyFill="1" applyBorder="1" applyAlignment="1">
      <alignment horizontal="center" vertical="center"/>
    </xf>
    <xf numFmtId="0" fontId="0" fillId="4" borderId="4" xfId="0" applyFont="1" applyFill="1" applyBorder="1" applyAlignment="1">
      <alignment horizontal="center" vertical="center"/>
    </xf>
    <xf numFmtId="0" fontId="11" fillId="3" borderId="4" xfId="0" applyFont="1"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18" fillId="0" borderId="4" xfId="0" applyFont="1" applyBorder="1" applyAlignment="1">
      <alignment vertical="center"/>
    </xf>
    <xf numFmtId="0" fontId="18" fillId="0" borderId="6" xfId="0" applyFont="1" applyBorder="1" applyAlignment="1">
      <alignment vertical="center"/>
    </xf>
    <xf numFmtId="0" fontId="18" fillId="0" borderId="2" xfId="0" applyFont="1" applyBorder="1" applyAlignment="1">
      <alignment vertical="center"/>
    </xf>
    <xf numFmtId="0" fontId="11" fillId="5" borderId="4" xfId="0" applyFont="1" applyFill="1" applyBorder="1" applyAlignment="1">
      <alignment vertical="center"/>
    </xf>
    <xf numFmtId="0" fontId="0" fillId="5" borderId="6" xfId="0" applyFill="1" applyBorder="1" applyAlignment="1">
      <alignment vertical="center"/>
    </xf>
    <xf numFmtId="0" fontId="3" fillId="0" borderId="4" xfId="0" applyFont="1" applyFill="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11" fillId="2" borderId="4" xfId="0" applyFont="1" applyFill="1" applyBorder="1" applyAlignment="1">
      <alignment vertical="center"/>
    </xf>
    <xf numFmtId="0" fontId="0" fillId="2" borderId="6" xfId="0" applyFill="1" applyBorder="1" applyAlignment="1">
      <alignment vertical="center"/>
    </xf>
    <xf numFmtId="0" fontId="0" fillId="2" borderId="2" xfId="0" applyFill="1" applyBorder="1" applyAlignment="1">
      <alignment vertical="center"/>
    </xf>
    <xf numFmtId="0" fontId="11" fillId="6" borderId="4" xfId="0" applyFont="1" applyFill="1" applyBorder="1" applyAlignment="1">
      <alignment vertical="center"/>
    </xf>
    <xf numFmtId="0" fontId="0" fillId="6" borderId="6" xfId="0" applyFill="1" applyBorder="1" applyAlignment="1">
      <alignment vertical="center"/>
    </xf>
    <xf numFmtId="0" fontId="0" fillId="6" borderId="2" xfId="0" applyFill="1" applyBorder="1" applyAlignment="1">
      <alignment vertical="center"/>
    </xf>
    <xf numFmtId="0" fontId="20" fillId="2" borderId="4" xfId="0" applyFont="1" applyFill="1" applyBorder="1" applyAlignment="1">
      <alignment vertical="center"/>
    </xf>
    <xf numFmtId="0" fontId="18" fillId="2" borderId="6" xfId="0" applyFont="1" applyFill="1" applyBorder="1" applyAlignment="1">
      <alignment vertical="center"/>
    </xf>
    <xf numFmtId="0" fontId="18" fillId="2" borderId="2" xfId="0" applyFont="1" applyFill="1" applyBorder="1" applyAlignment="1">
      <alignment vertical="center"/>
    </xf>
    <xf numFmtId="0" fontId="0" fillId="5" borderId="2" xfId="0" applyFill="1" applyBorder="1" applyAlignment="1">
      <alignment vertical="center"/>
    </xf>
    <xf numFmtId="0" fontId="19" fillId="0" borderId="4" xfId="0" applyFont="1" applyBorder="1" applyAlignment="1">
      <alignment vertical="center"/>
    </xf>
    <xf numFmtId="0" fontId="19" fillId="0" borderId="6" xfId="0" applyFont="1" applyBorder="1" applyAlignment="1">
      <alignment vertical="center"/>
    </xf>
    <xf numFmtId="0" fontId="19" fillId="0" borderId="2" xfId="0" applyFont="1" applyBorder="1" applyAlignment="1">
      <alignment vertical="center"/>
    </xf>
    <xf numFmtId="0" fontId="14" fillId="2" borderId="6" xfId="0" applyFont="1" applyFill="1" applyBorder="1" applyAlignment="1">
      <alignment horizontal="left" vertical="center"/>
    </xf>
    <xf numFmtId="0" fontId="9" fillId="0" borderId="3" xfId="0" applyFont="1" applyBorder="1" applyAlignment="1">
      <alignment horizontal="center" vertical="center"/>
    </xf>
    <xf numFmtId="0" fontId="0" fillId="0" borderId="12" xfId="0"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183" fontId="15" fillId="0" borderId="13" xfId="0" applyNumberFormat="1" applyFont="1" applyFill="1" applyBorder="1" applyAlignment="1">
      <alignment horizontal="center"/>
    </xf>
    <xf numFmtId="0" fontId="0" fillId="0" borderId="14" xfId="0" applyFill="1" applyBorder="1" applyAlignment="1">
      <alignment horizont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9" fillId="0" borderId="17" xfId="0" applyFont="1" applyBorder="1" applyAlignment="1">
      <alignment horizontal="center" vertical="center"/>
    </xf>
    <xf numFmtId="0" fontId="0" fillId="0" borderId="0" xfId="0" applyBorder="1" applyAlignment="1">
      <alignment horizontal="center" vertical="center"/>
    </xf>
    <xf numFmtId="0" fontId="14" fillId="0"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4" fillId="2" borderId="2" xfId="0" applyFont="1" applyFill="1" applyBorder="1" applyAlignment="1">
      <alignment horizontal="left" vertical="center"/>
    </xf>
    <xf numFmtId="0" fontId="14" fillId="2" borderId="1" xfId="0" applyFont="1" applyFill="1" applyBorder="1" applyAlignment="1">
      <alignment horizontal="left" vertical="center"/>
    </xf>
    <xf numFmtId="0" fontId="9" fillId="0" borderId="18" xfId="0" applyFont="1" applyFill="1" applyBorder="1" applyAlignment="1">
      <alignment horizontal="center" vertical="center"/>
    </xf>
    <xf numFmtId="0" fontId="0" fillId="0" borderId="19" xfId="0"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3" fillId="0" borderId="15" xfId="0" applyFont="1" applyBorder="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1" fillId="0" borderId="16"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Border="1" applyAlignment="1">
      <alignment horizontal="center" vertical="center"/>
    </xf>
    <xf numFmtId="0" fontId="3" fillId="0" borderId="11" xfId="0" applyFont="1" applyBorder="1" applyAlignment="1">
      <alignment horizontal="center" vertical="center"/>
    </xf>
    <xf numFmtId="0" fontId="0" fillId="0" borderId="20" xfId="0" applyBorder="1" applyAlignment="1">
      <alignment horizontal="center" vertical="center"/>
    </xf>
    <xf numFmtId="183" fontId="15" fillId="0" borderId="21" xfId="0" applyNumberFormat="1" applyFont="1" applyFill="1" applyBorder="1" applyAlignment="1">
      <alignment horizontal="center"/>
    </xf>
    <xf numFmtId="0" fontId="3" fillId="0" borderId="6" xfId="0" applyFont="1" applyFill="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12" fillId="0" borderId="10" xfId="0" applyFont="1" applyBorder="1" applyAlignment="1">
      <alignment horizontal="center" vertical="center"/>
    </xf>
    <xf numFmtId="0" fontId="9" fillId="0" borderId="18"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b/>
        <i val="0"/>
        <color rgb="FFFF0000"/>
      </font>
      <border/>
    </dxf>
    <dxf>
      <font>
        <b/>
        <i val="0"/>
        <color rgb="FF0000FF"/>
      </font>
      <border/>
    </dxf>
    <dxf>
      <font>
        <b val="0"/>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H31"/>
  <sheetViews>
    <sheetView tabSelected="1" workbookViewId="0" topLeftCell="A1">
      <selection activeCell="A29" sqref="A29"/>
    </sheetView>
  </sheetViews>
  <sheetFormatPr defaultColWidth="9.00390625" defaultRowHeight="13.5"/>
  <cols>
    <col min="1" max="2" width="15.625" style="0" customWidth="1"/>
    <col min="8" max="8" width="58.375" style="0" customWidth="1"/>
  </cols>
  <sheetData>
    <row r="2" spans="1:8" ht="17.25">
      <c r="A2" s="47" t="s">
        <v>72</v>
      </c>
      <c r="B2" s="46"/>
      <c r="C2" s="46"/>
      <c r="D2" s="46"/>
      <c r="E2" s="46"/>
      <c r="F2" s="46"/>
      <c r="G2" s="46"/>
      <c r="H2" s="46"/>
    </row>
    <row r="3" spans="1:8" ht="17.25">
      <c r="A3" s="61" t="s">
        <v>74</v>
      </c>
      <c r="B3" s="62"/>
      <c r="C3" s="62"/>
      <c r="D3" s="62"/>
      <c r="E3" s="62"/>
      <c r="F3" s="62"/>
      <c r="G3" s="62"/>
      <c r="H3" s="63"/>
    </row>
    <row r="4" spans="1:8" ht="17.25">
      <c r="A4" s="61" t="s">
        <v>61</v>
      </c>
      <c r="B4" s="62"/>
      <c r="C4" s="62"/>
      <c r="D4" s="62"/>
      <c r="E4" s="62"/>
      <c r="F4" s="62"/>
      <c r="G4" s="62"/>
      <c r="H4" s="63"/>
    </row>
    <row r="5" spans="1:8" ht="17.25">
      <c r="A5" s="61" t="s">
        <v>62</v>
      </c>
      <c r="B5" s="62"/>
      <c r="C5" s="62"/>
      <c r="D5" s="62"/>
      <c r="E5" s="62"/>
      <c r="F5" s="62"/>
      <c r="G5" s="62"/>
      <c r="H5" s="63"/>
    </row>
    <row r="7" spans="1:8" ht="17.25">
      <c r="A7" s="47" t="s">
        <v>73</v>
      </c>
      <c r="B7" s="46"/>
      <c r="C7" s="46"/>
      <c r="D7" s="46"/>
      <c r="E7" s="46"/>
      <c r="F7" s="46"/>
      <c r="G7" s="46"/>
      <c r="H7" s="46"/>
    </row>
    <row r="8" spans="1:8" ht="17.25">
      <c r="A8" s="78" t="s">
        <v>66</v>
      </c>
      <c r="B8" s="79"/>
      <c r="C8" s="79"/>
      <c r="D8" s="79"/>
      <c r="E8" s="79"/>
      <c r="F8" s="79"/>
      <c r="G8" s="79"/>
      <c r="H8" s="80"/>
    </row>
    <row r="10" spans="1:8" ht="17.25">
      <c r="A10" s="67" t="s">
        <v>60</v>
      </c>
      <c r="B10" s="68"/>
      <c r="C10" s="68"/>
      <c r="D10" s="68"/>
      <c r="E10" s="68"/>
      <c r="F10" s="68"/>
      <c r="G10" s="51"/>
      <c r="H10" s="49"/>
    </row>
    <row r="11" spans="1:8" ht="18.75">
      <c r="A11" s="42" t="s">
        <v>55</v>
      </c>
      <c r="B11" s="50"/>
      <c r="C11" s="51"/>
      <c r="D11" s="51"/>
      <c r="E11" s="51"/>
      <c r="F11" s="51"/>
      <c r="G11" s="51"/>
      <c r="H11" s="49"/>
    </row>
    <row r="12" spans="1:8" ht="24">
      <c r="A12" s="43" t="s">
        <v>58</v>
      </c>
      <c r="B12" s="44">
        <v>13.51</v>
      </c>
      <c r="C12" s="69" t="s">
        <v>56</v>
      </c>
      <c r="D12" s="70"/>
      <c r="E12" s="70"/>
      <c r="F12" s="70"/>
      <c r="G12" s="70"/>
      <c r="H12" s="71"/>
    </row>
    <row r="13" spans="1:8" ht="24">
      <c r="A13" s="43" t="s">
        <v>59</v>
      </c>
      <c r="B13" s="45">
        <v>0.002364814814814815</v>
      </c>
      <c r="C13" s="69" t="s">
        <v>75</v>
      </c>
      <c r="D13" s="70"/>
      <c r="E13" s="70"/>
      <c r="F13" s="70"/>
      <c r="G13" s="70"/>
      <c r="H13" s="71"/>
    </row>
    <row r="14" spans="1:8" ht="24">
      <c r="A14" s="43" t="s">
        <v>54</v>
      </c>
      <c r="B14" s="44">
        <v>3.75</v>
      </c>
      <c r="C14" s="69" t="s">
        <v>57</v>
      </c>
      <c r="D14" s="70"/>
      <c r="E14" s="70"/>
      <c r="F14" s="70"/>
      <c r="G14" s="70"/>
      <c r="H14" s="71"/>
    </row>
    <row r="17" spans="1:8" ht="17.25">
      <c r="A17" s="67" t="s">
        <v>63</v>
      </c>
      <c r="B17" s="68"/>
      <c r="C17" s="68"/>
      <c r="D17" s="68"/>
      <c r="E17" s="68"/>
      <c r="F17" s="68"/>
      <c r="G17" s="68"/>
      <c r="H17" s="81"/>
    </row>
    <row r="18" spans="1:8" ht="17.25" customHeight="1">
      <c r="A18" s="64" t="s">
        <v>64</v>
      </c>
      <c r="B18" s="65"/>
      <c r="C18" s="65"/>
      <c r="D18" s="65"/>
      <c r="E18" s="65"/>
      <c r="F18" s="65"/>
      <c r="G18" s="65"/>
      <c r="H18" s="66"/>
    </row>
    <row r="19" spans="1:8" ht="17.25" customHeight="1">
      <c r="A19" s="48"/>
      <c r="B19" s="48"/>
      <c r="C19" s="48"/>
      <c r="D19" s="48"/>
      <c r="E19" s="48"/>
      <c r="F19" s="48"/>
      <c r="G19" s="48"/>
      <c r="H19" s="48"/>
    </row>
    <row r="20" spans="1:8" ht="17.25">
      <c r="A20" s="61" t="s">
        <v>67</v>
      </c>
      <c r="B20" s="62"/>
      <c r="C20" s="62"/>
      <c r="D20" s="62"/>
      <c r="E20" s="62"/>
      <c r="F20" s="62"/>
      <c r="G20" s="62"/>
      <c r="H20" s="63"/>
    </row>
    <row r="21" spans="1:8" ht="17.25" customHeight="1">
      <c r="A21" s="64" t="s">
        <v>68</v>
      </c>
      <c r="B21" s="65"/>
      <c r="C21" s="65"/>
      <c r="D21" s="65"/>
      <c r="E21" s="65"/>
      <c r="F21" s="65"/>
      <c r="G21" s="65"/>
      <c r="H21" s="66"/>
    </row>
    <row r="22" spans="1:8" ht="17.25" customHeight="1">
      <c r="A22" s="52"/>
      <c r="B22" s="52"/>
      <c r="C22" s="52"/>
      <c r="D22" s="52"/>
      <c r="E22" s="52"/>
      <c r="F22" s="52"/>
      <c r="G22" s="52"/>
      <c r="H22" s="52"/>
    </row>
    <row r="23" spans="1:8" ht="17.25">
      <c r="A23" s="72" t="s">
        <v>67</v>
      </c>
      <c r="B23" s="73"/>
      <c r="C23" s="73"/>
      <c r="D23" s="73"/>
      <c r="E23" s="73"/>
      <c r="F23" s="73"/>
      <c r="G23" s="73"/>
      <c r="H23" s="74"/>
    </row>
    <row r="24" spans="1:8" ht="17.25" customHeight="1">
      <c r="A24" s="64" t="s">
        <v>69</v>
      </c>
      <c r="B24" s="65"/>
      <c r="C24" s="65"/>
      <c r="D24" s="65"/>
      <c r="E24" s="65"/>
      <c r="F24" s="65"/>
      <c r="G24" s="65"/>
      <c r="H24" s="66"/>
    </row>
    <row r="25" spans="1:8" ht="17.25" customHeight="1">
      <c r="A25" s="58"/>
      <c r="B25" s="52"/>
      <c r="C25" s="52"/>
      <c r="D25" s="52"/>
      <c r="E25" s="52"/>
      <c r="F25" s="52"/>
      <c r="G25" s="52"/>
      <c r="H25" s="52"/>
    </row>
    <row r="26" spans="1:8" ht="17.25">
      <c r="A26" s="47" t="s">
        <v>70</v>
      </c>
      <c r="B26" s="46"/>
      <c r="C26" s="46"/>
      <c r="D26" s="46"/>
      <c r="E26" s="46"/>
      <c r="F26" s="46"/>
      <c r="G26" s="46"/>
      <c r="H26" s="46"/>
    </row>
    <row r="27" spans="1:8" ht="17.25">
      <c r="A27" s="75" t="s">
        <v>71</v>
      </c>
      <c r="B27" s="76"/>
      <c r="C27" s="76"/>
      <c r="D27" s="76"/>
      <c r="E27" s="76"/>
      <c r="F27" s="76"/>
      <c r="G27" s="76"/>
      <c r="H27" s="77"/>
    </row>
    <row r="28" spans="1:8" ht="17.25" customHeight="1">
      <c r="A28" s="64" t="s">
        <v>76</v>
      </c>
      <c r="B28" s="65"/>
      <c r="C28" s="65"/>
      <c r="D28" s="65"/>
      <c r="E28" s="65"/>
      <c r="F28" s="65"/>
      <c r="G28" s="65"/>
      <c r="H28" s="66"/>
    </row>
    <row r="29" spans="1:8" ht="13.5">
      <c r="A29" s="46"/>
      <c r="B29" s="46"/>
      <c r="C29" s="46"/>
      <c r="D29" s="46"/>
      <c r="E29" s="46"/>
      <c r="F29" s="46"/>
      <c r="G29" s="46"/>
      <c r="H29" s="46"/>
    </row>
    <row r="30" spans="1:8" ht="23.25" customHeight="1">
      <c r="A30" s="82" t="s">
        <v>65</v>
      </c>
      <c r="B30" s="83"/>
      <c r="C30" s="83"/>
      <c r="D30" s="83"/>
      <c r="E30" s="83"/>
      <c r="F30" s="83"/>
      <c r="G30" s="83"/>
      <c r="H30" s="84"/>
    </row>
    <row r="31" spans="1:8" ht="13.5">
      <c r="A31" s="46"/>
      <c r="B31" s="46"/>
      <c r="C31" s="46"/>
      <c r="D31" s="46"/>
      <c r="E31" s="46"/>
      <c r="F31" s="46"/>
      <c r="G31" s="46"/>
      <c r="H31" s="46"/>
    </row>
  </sheetData>
  <mergeCells count="18">
    <mergeCell ref="A30:H30"/>
    <mergeCell ref="A28:H28"/>
    <mergeCell ref="A21:H21"/>
    <mergeCell ref="A23:H23"/>
    <mergeCell ref="A24:H24"/>
    <mergeCell ref="A27:H27"/>
    <mergeCell ref="A18:H18"/>
    <mergeCell ref="A10:H10"/>
    <mergeCell ref="C14:H14"/>
    <mergeCell ref="A20:H20"/>
    <mergeCell ref="A17:H17"/>
    <mergeCell ref="C12:H12"/>
    <mergeCell ref="C13:H13"/>
    <mergeCell ref="A3:H3"/>
    <mergeCell ref="A4:H4"/>
    <mergeCell ref="A5:H5"/>
    <mergeCell ref="B11:H11"/>
    <mergeCell ref="A8:H8"/>
  </mergeCells>
  <conditionalFormatting sqref="A10 A12:A14 A17 A8 A20 A23 A27 A3:A5">
    <cfRule type="cellIs" priority="1" dxfId="0" operator="between" stopIfTrue="1">
      <formula>1</formula>
      <formula>5</formula>
    </cfRule>
    <cfRule type="cellIs" priority="2" dxfId="1" operator="between" stopIfTrue="1">
      <formula>6</formula>
      <formula>10</formula>
    </cfRule>
  </conditionalFormatting>
  <conditionalFormatting sqref="B12:B14">
    <cfRule type="cellIs" priority="3" dxfId="2" operator="equal" stopIfTrue="1">
      <formula>"-"</formula>
    </cfRule>
    <cfRule type="expression" priority="4" dxfId="0" stopIfTrue="1">
      <formula>B12=$F12</formula>
    </cfRule>
  </conditionalFormatting>
  <dataValidations count="1">
    <dataValidation allowBlank="1" showInputMessage="1" showErrorMessage="1" imeMode="off" sqref="B12:B14"/>
  </dataValidations>
  <printOptions/>
  <pageMargins left="0.75" right="0.75" top="1" bottom="1" header="0.512" footer="0.512"/>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B91"/>
  <sheetViews>
    <sheetView zoomScale="75" zoomScaleNormal="75" workbookViewId="0" topLeftCell="A1">
      <selection activeCell="C7" sqref="C7"/>
    </sheetView>
  </sheetViews>
  <sheetFormatPr defaultColWidth="9.00390625" defaultRowHeight="15.75" customHeight="1" outlineLevelRow="1" outlineLevelCol="1"/>
  <cols>
    <col min="1" max="1" width="9.00390625" style="1" customWidth="1"/>
    <col min="2" max="2" width="5.625" style="1" customWidth="1"/>
    <col min="3" max="3" width="16.625" style="7" customWidth="1"/>
    <col min="4" max="4" width="6.75390625" style="7" customWidth="1"/>
    <col min="5" max="5" width="8.625" style="7" customWidth="1"/>
    <col min="6" max="6" width="14.625" style="2" customWidth="1"/>
    <col min="7" max="7" width="7.125" style="2" customWidth="1"/>
    <col min="8" max="17" width="12.625" style="1" customWidth="1" outlineLevel="1"/>
    <col min="18" max="28" width="12.625" style="1" customWidth="1"/>
    <col min="29" max="16384" width="9.00390625" style="1" customWidth="1"/>
  </cols>
  <sheetData>
    <row r="1" spans="1:28" ht="39.75" customHeight="1">
      <c r="A1" s="88" t="s">
        <v>48</v>
      </c>
      <c r="B1" s="88"/>
      <c r="C1" s="89"/>
      <c r="D1" s="89"/>
      <c r="E1" s="89"/>
      <c r="F1" s="89"/>
      <c r="G1" s="89"/>
      <c r="H1" s="89"/>
      <c r="I1" s="89"/>
      <c r="J1" s="89"/>
      <c r="K1" s="89"/>
      <c r="L1" s="89"/>
      <c r="M1" s="89"/>
      <c r="N1" s="89"/>
      <c r="O1" s="89"/>
      <c r="P1" s="89"/>
      <c r="Q1" s="89"/>
      <c r="R1" s="89"/>
      <c r="S1" s="89"/>
      <c r="T1" s="89"/>
      <c r="U1" s="89"/>
      <c r="V1" s="89"/>
      <c r="W1" s="89"/>
      <c r="X1" s="89"/>
      <c r="Y1" s="89"/>
      <c r="Z1" s="89"/>
      <c r="AA1" s="89"/>
      <c r="AB1" s="89"/>
    </row>
    <row r="2" spans="1:28" ht="25.5" customHeight="1">
      <c r="A2" s="90" t="s">
        <v>3</v>
      </c>
      <c r="B2" s="90"/>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ht="22.5" customHeight="1">
      <c r="A3" s="116" t="s">
        <v>18</v>
      </c>
      <c r="B3" s="119" t="s">
        <v>17</v>
      </c>
      <c r="C3" s="111" t="s">
        <v>34</v>
      </c>
      <c r="D3" s="115" t="s">
        <v>7</v>
      </c>
      <c r="E3" s="109"/>
      <c r="F3" s="110"/>
      <c r="G3" s="91">
        <v>2011</v>
      </c>
      <c r="H3" s="97" t="s">
        <v>22</v>
      </c>
      <c r="I3" s="105"/>
      <c r="J3" s="105"/>
      <c r="K3" s="105"/>
      <c r="L3" s="105"/>
      <c r="M3" s="105"/>
      <c r="N3" s="105"/>
      <c r="O3" s="106"/>
      <c r="P3" s="106"/>
      <c r="Q3" s="106"/>
      <c r="R3" s="93">
        <v>2010</v>
      </c>
      <c r="S3" s="95" t="s">
        <v>38</v>
      </c>
      <c r="T3" s="96"/>
      <c r="U3" s="96"/>
      <c r="V3" s="96"/>
      <c r="W3" s="96"/>
      <c r="X3" s="96"/>
      <c r="Y3" s="96"/>
      <c r="Z3" s="96"/>
      <c r="AA3" s="96"/>
      <c r="AB3" s="97"/>
    </row>
    <row r="4" spans="1:28" ht="15.75" customHeight="1">
      <c r="A4" s="117"/>
      <c r="B4" s="100"/>
      <c r="C4" s="112"/>
      <c r="D4" s="100"/>
      <c r="E4" s="102" t="s">
        <v>41</v>
      </c>
      <c r="F4" s="103"/>
      <c r="G4" s="92"/>
      <c r="H4" s="12">
        <v>40315</v>
      </c>
      <c r="I4" s="13">
        <v>40335</v>
      </c>
      <c r="J4" s="13"/>
      <c r="K4" s="13"/>
      <c r="L4" s="13"/>
      <c r="M4" s="13"/>
      <c r="N4" s="13"/>
      <c r="O4" s="13"/>
      <c r="P4" s="13"/>
      <c r="Q4" s="18"/>
      <c r="R4" s="94"/>
      <c r="S4" s="37">
        <v>40644</v>
      </c>
      <c r="T4" s="36">
        <v>40658</v>
      </c>
      <c r="U4" s="36"/>
      <c r="V4" s="36"/>
      <c r="W4" s="36"/>
      <c r="X4" s="36"/>
      <c r="Y4" s="36"/>
      <c r="Z4" s="36"/>
      <c r="AA4" s="36"/>
      <c r="AB4" s="13"/>
    </row>
    <row r="5" spans="1:28" ht="15.75" customHeight="1">
      <c r="A5" s="117"/>
      <c r="B5" s="100"/>
      <c r="C5" s="113"/>
      <c r="D5" s="100"/>
      <c r="E5" s="86" t="s">
        <v>5</v>
      </c>
      <c r="F5" s="87"/>
      <c r="G5" s="92"/>
      <c r="H5" s="14" t="s">
        <v>39</v>
      </c>
      <c r="I5" s="14" t="s">
        <v>40</v>
      </c>
      <c r="J5" s="15"/>
      <c r="K5" s="15"/>
      <c r="L5" s="15"/>
      <c r="M5" s="15"/>
      <c r="N5" s="15"/>
      <c r="O5" s="15"/>
      <c r="P5" s="15"/>
      <c r="Q5" s="15"/>
      <c r="R5" s="94"/>
      <c r="S5" s="14" t="s">
        <v>39</v>
      </c>
      <c r="T5" s="14" t="s">
        <v>40</v>
      </c>
      <c r="U5" s="15"/>
      <c r="V5" s="15"/>
      <c r="W5" s="15"/>
      <c r="X5" s="15"/>
      <c r="Y5" s="15"/>
      <c r="Z5" s="15"/>
      <c r="AA5" s="15"/>
      <c r="AB5" s="15"/>
    </row>
    <row r="6" spans="1:28" ht="15.75" customHeight="1">
      <c r="A6" s="118"/>
      <c r="B6" s="101"/>
      <c r="C6" s="114"/>
      <c r="D6" s="101"/>
      <c r="E6" s="9" t="s">
        <v>6</v>
      </c>
      <c r="F6" s="9" t="s">
        <v>33</v>
      </c>
      <c r="G6" s="33" t="s">
        <v>19</v>
      </c>
      <c r="H6" s="8" t="s">
        <v>16</v>
      </c>
      <c r="I6" s="3"/>
      <c r="J6" s="3"/>
      <c r="K6" s="3"/>
      <c r="L6" s="3"/>
      <c r="M6" s="3"/>
      <c r="N6" s="3"/>
      <c r="O6" s="3"/>
      <c r="P6" s="3"/>
      <c r="Q6" s="17"/>
      <c r="R6" s="41" t="s">
        <v>5</v>
      </c>
      <c r="S6" s="35" t="s">
        <v>36</v>
      </c>
      <c r="T6" s="17"/>
      <c r="U6" s="17"/>
      <c r="V6" s="17"/>
      <c r="W6" s="17"/>
      <c r="X6" s="17"/>
      <c r="Y6" s="17"/>
      <c r="Z6" s="17"/>
      <c r="AA6" s="17"/>
      <c r="AB6" s="3"/>
    </row>
    <row r="7" spans="1:28" s="2" customFormat="1" ht="18" customHeight="1" outlineLevel="1">
      <c r="A7" s="120" t="s">
        <v>0</v>
      </c>
      <c r="B7" s="98" t="s">
        <v>11</v>
      </c>
      <c r="C7" s="59" t="s">
        <v>45</v>
      </c>
      <c r="D7" s="60" t="s">
        <v>42</v>
      </c>
      <c r="E7" s="10">
        <f aca="true" t="shared" si="0" ref="E7:E46">IF(F7="-","-",RANK(F7,F$7:F$46,1))</f>
        <v>1</v>
      </c>
      <c r="F7" s="32">
        <f aca="true" t="shared" si="1" ref="F7:F46">IF(MIN(H7:AB7)=0,"-",MIN(H7:AB7))</f>
        <v>12.81</v>
      </c>
      <c r="G7" s="11">
        <f>IF(F7="-","-",IF(R7="-","-",R7-F7))</f>
        <v>0.6899999999999995</v>
      </c>
      <c r="H7" s="53">
        <v>13.5</v>
      </c>
      <c r="I7" s="54">
        <v>13.51</v>
      </c>
      <c r="J7" s="54" t="s">
        <v>2</v>
      </c>
      <c r="K7" s="54" t="s">
        <v>2</v>
      </c>
      <c r="L7" s="54" t="s">
        <v>2</v>
      </c>
      <c r="M7" s="54" t="s">
        <v>2</v>
      </c>
      <c r="N7" s="54" t="s">
        <v>2</v>
      </c>
      <c r="O7" s="54" t="s">
        <v>2</v>
      </c>
      <c r="P7" s="54" t="s">
        <v>2</v>
      </c>
      <c r="Q7" s="54" t="s">
        <v>2</v>
      </c>
      <c r="R7" s="39">
        <f aca="true" t="shared" si="2" ref="R7:R41">IF(MIN(H7:Q7)=0,"-",MIN(H7:Q7))</f>
        <v>13.5</v>
      </c>
      <c r="S7" s="53">
        <v>13</v>
      </c>
      <c r="T7" s="54">
        <v>12.81</v>
      </c>
      <c r="U7" s="54" t="s">
        <v>2</v>
      </c>
      <c r="V7" s="54" t="s">
        <v>2</v>
      </c>
      <c r="W7" s="54" t="s">
        <v>2</v>
      </c>
      <c r="X7" s="54" t="s">
        <v>2</v>
      </c>
      <c r="Y7" s="54" t="s">
        <v>2</v>
      </c>
      <c r="Z7" s="54" t="s">
        <v>2</v>
      </c>
      <c r="AA7" s="54" t="s">
        <v>2</v>
      </c>
      <c r="AB7" s="54" t="s">
        <v>2</v>
      </c>
    </row>
    <row r="8" spans="1:28" s="2" customFormat="1" ht="18" customHeight="1" outlineLevel="1">
      <c r="A8" s="120"/>
      <c r="B8" s="99"/>
      <c r="C8" s="59" t="s">
        <v>47</v>
      </c>
      <c r="D8" s="60" t="s">
        <v>43</v>
      </c>
      <c r="E8" s="10">
        <f t="shared" si="0"/>
        <v>3</v>
      </c>
      <c r="F8" s="32">
        <f t="shared" si="1"/>
        <v>13.55</v>
      </c>
      <c r="G8" s="11">
        <f>IF(F8="-","-",IF(R8="-","-",R8-F8))</f>
        <v>0.4499999999999993</v>
      </c>
      <c r="H8" s="53">
        <v>14</v>
      </c>
      <c r="I8" s="54">
        <v>14.25</v>
      </c>
      <c r="J8" s="54" t="s">
        <v>2</v>
      </c>
      <c r="K8" s="54" t="s">
        <v>2</v>
      </c>
      <c r="L8" s="54" t="s">
        <v>2</v>
      </c>
      <c r="M8" s="54" t="s">
        <v>2</v>
      </c>
      <c r="N8" s="54" t="s">
        <v>2</v>
      </c>
      <c r="O8" s="54" t="s">
        <v>2</v>
      </c>
      <c r="P8" s="54" t="s">
        <v>2</v>
      </c>
      <c r="Q8" s="54" t="s">
        <v>2</v>
      </c>
      <c r="R8" s="39">
        <f t="shared" si="2"/>
        <v>14</v>
      </c>
      <c r="S8" s="53">
        <v>13.61</v>
      </c>
      <c r="T8" s="54">
        <v>13.55</v>
      </c>
      <c r="U8" s="54" t="s">
        <v>2</v>
      </c>
      <c r="V8" s="54" t="s">
        <v>2</v>
      </c>
      <c r="W8" s="54" t="s">
        <v>2</v>
      </c>
      <c r="X8" s="54" t="s">
        <v>2</v>
      </c>
      <c r="Y8" s="54" t="s">
        <v>2</v>
      </c>
      <c r="Z8" s="54" t="s">
        <v>2</v>
      </c>
      <c r="AA8" s="54" t="s">
        <v>2</v>
      </c>
      <c r="AB8" s="54" t="s">
        <v>2</v>
      </c>
    </row>
    <row r="9" spans="1:28" s="2" customFormat="1" ht="18" customHeight="1" outlineLevel="1">
      <c r="A9" s="120"/>
      <c r="B9" s="99"/>
      <c r="C9" s="59" t="s">
        <v>46</v>
      </c>
      <c r="D9" s="60" t="s">
        <v>44</v>
      </c>
      <c r="E9" s="10">
        <f t="shared" si="0"/>
        <v>2</v>
      </c>
      <c r="F9" s="32">
        <f t="shared" si="1"/>
        <v>13.3</v>
      </c>
      <c r="G9" s="11">
        <f>IF(F9="-","-",IF(R9="-","-",R9-F9))</f>
        <v>0.6999999999999993</v>
      </c>
      <c r="H9" s="53">
        <v>14.01</v>
      </c>
      <c r="I9" s="54">
        <v>14</v>
      </c>
      <c r="J9" s="54" t="s">
        <v>2</v>
      </c>
      <c r="K9" s="54" t="s">
        <v>2</v>
      </c>
      <c r="L9" s="54" t="s">
        <v>2</v>
      </c>
      <c r="M9" s="54" t="s">
        <v>2</v>
      </c>
      <c r="N9" s="54" t="s">
        <v>2</v>
      </c>
      <c r="O9" s="54" t="s">
        <v>2</v>
      </c>
      <c r="P9" s="54" t="s">
        <v>2</v>
      </c>
      <c r="Q9" s="54" t="s">
        <v>2</v>
      </c>
      <c r="R9" s="39">
        <f t="shared" si="2"/>
        <v>14</v>
      </c>
      <c r="S9" s="53">
        <v>13.3</v>
      </c>
      <c r="T9" s="54">
        <v>13.34</v>
      </c>
      <c r="U9" s="54" t="s">
        <v>2</v>
      </c>
      <c r="V9" s="54" t="s">
        <v>2</v>
      </c>
      <c r="W9" s="54" t="s">
        <v>2</v>
      </c>
      <c r="X9" s="54" t="s">
        <v>2</v>
      </c>
      <c r="Y9" s="54" t="s">
        <v>2</v>
      </c>
      <c r="Z9" s="54" t="s">
        <v>2</v>
      </c>
      <c r="AA9" s="54" t="s">
        <v>2</v>
      </c>
      <c r="AB9" s="54" t="s">
        <v>2</v>
      </c>
    </row>
    <row r="10" spans="1:28" s="2" customFormat="1" ht="18" customHeight="1" outlineLevel="1">
      <c r="A10" s="120"/>
      <c r="B10" s="99"/>
      <c r="C10" s="59"/>
      <c r="D10" s="60"/>
      <c r="E10" s="10" t="str">
        <f t="shared" si="0"/>
        <v>-</v>
      </c>
      <c r="F10" s="32" t="str">
        <f t="shared" si="1"/>
        <v>-</v>
      </c>
      <c r="G10" s="11" t="str">
        <f>IF(F10="-","-",IF(R10="-","-",R10-F10))</f>
        <v>-</v>
      </c>
      <c r="H10" s="54" t="s">
        <v>2</v>
      </c>
      <c r="I10" s="54" t="s">
        <v>2</v>
      </c>
      <c r="J10" s="54" t="s">
        <v>2</v>
      </c>
      <c r="K10" s="54" t="s">
        <v>2</v>
      </c>
      <c r="L10" s="54" t="s">
        <v>2</v>
      </c>
      <c r="M10" s="54" t="s">
        <v>2</v>
      </c>
      <c r="N10" s="54" t="s">
        <v>2</v>
      </c>
      <c r="O10" s="54" t="s">
        <v>2</v>
      </c>
      <c r="P10" s="54" t="s">
        <v>2</v>
      </c>
      <c r="Q10" s="54" t="s">
        <v>2</v>
      </c>
      <c r="R10" s="39" t="str">
        <f>IF(MIN(H10:Q10)=0,"-",MIN(H10:Q10))</f>
        <v>-</v>
      </c>
      <c r="S10" s="54" t="s">
        <v>2</v>
      </c>
      <c r="T10" s="54" t="s">
        <v>2</v>
      </c>
      <c r="U10" s="54" t="s">
        <v>2</v>
      </c>
      <c r="V10" s="54" t="s">
        <v>2</v>
      </c>
      <c r="W10" s="54" t="s">
        <v>2</v>
      </c>
      <c r="X10" s="54" t="s">
        <v>2</v>
      </c>
      <c r="Y10" s="54" t="s">
        <v>2</v>
      </c>
      <c r="Z10" s="54" t="s">
        <v>2</v>
      </c>
      <c r="AA10" s="54" t="s">
        <v>2</v>
      </c>
      <c r="AB10" s="54" t="s">
        <v>2</v>
      </c>
    </row>
    <row r="11" spans="1:28" s="2" customFormat="1" ht="18" customHeight="1" outlineLevel="1">
      <c r="A11" s="120"/>
      <c r="B11" s="100"/>
      <c r="C11" s="59"/>
      <c r="D11" s="60"/>
      <c r="E11" s="10" t="str">
        <f t="shared" si="0"/>
        <v>-</v>
      </c>
      <c r="F11" s="32" t="str">
        <f t="shared" si="1"/>
        <v>-</v>
      </c>
      <c r="G11" s="11" t="str">
        <f aca="true" t="shared" si="3" ref="G11:G36">IF(F11="-","-",IF(R11="-","-",R11-F11))</f>
        <v>-</v>
      </c>
      <c r="H11" s="54" t="s">
        <v>2</v>
      </c>
      <c r="I11" s="54" t="s">
        <v>2</v>
      </c>
      <c r="J11" s="54" t="s">
        <v>2</v>
      </c>
      <c r="K11" s="54" t="s">
        <v>2</v>
      </c>
      <c r="L11" s="54" t="s">
        <v>2</v>
      </c>
      <c r="M11" s="54" t="s">
        <v>2</v>
      </c>
      <c r="N11" s="54" t="s">
        <v>2</v>
      </c>
      <c r="O11" s="54" t="s">
        <v>2</v>
      </c>
      <c r="P11" s="54" t="s">
        <v>2</v>
      </c>
      <c r="Q11" s="54" t="s">
        <v>2</v>
      </c>
      <c r="R11" s="39" t="str">
        <f t="shared" si="2"/>
        <v>-</v>
      </c>
      <c r="S11" s="54" t="s">
        <v>2</v>
      </c>
      <c r="T11" s="54" t="s">
        <v>2</v>
      </c>
      <c r="U11" s="54" t="s">
        <v>2</v>
      </c>
      <c r="V11" s="54" t="s">
        <v>2</v>
      </c>
      <c r="W11" s="54" t="s">
        <v>2</v>
      </c>
      <c r="X11" s="54" t="s">
        <v>2</v>
      </c>
      <c r="Y11" s="54" t="s">
        <v>2</v>
      </c>
      <c r="Z11" s="54" t="s">
        <v>2</v>
      </c>
      <c r="AA11" s="54" t="s">
        <v>2</v>
      </c>
      <c r="AB11" s="54" t="s">
        <v>2</v>
      </c>
    </row>
    <row r="12" spans="1:28" s="2" customFormat="1" ht="18" customHeight="1" outlineLevel="1">
      <c r="A12" s="120"/>
      <c r="B12" s="100"/>
      <c r="C12" s="59"/>
      <c r="D12" s="60"/>
      <c r="E12" s="10" t="str">
        <f t="shared" si="0"/>
        <v>-</v>
      </c>
      <c r="F12" s="32" t="str">
        <f t="shared" si="1"/>
        <v>-</v>
      </c>
      <c r="G12" s="11" t="str">
        <f>IF(F12="-","-",IF(R12="-","-",R12-F12))</f>
        <v>-</v>
      </c>
      <c r="H12" s="54" t="s">
        <v>2</v>
      </c>
      <c r="I12" s="54" t="s">
        <v>2</v>
      </c>
      <c r="J12" s="54" t="s">
        <v>2</v>
      </c>
      <c r="K12" s="54" t="s">
        <v>2</v>
      </c>
      <c r="L12" s="54" t="s">
        <v>2</v>
      </c>
      <c r="M12" s="54" t="s">
        <v>2</v>
      </c>
      <c r="N12" s="54" t="s">
        <v>2</v>
      </c>
      <c r="O12" s="54" t="s">
        <v>2</v>
      </c>
      <c r="P12" s="54" t="s">
        <v>2</v>
      </c>
      <c r="Q12" s="54" t="s">
        <v>2</v>
      </c>
      <c r="R12" s="39" t="str">
        <f>IF(MIN(H12:Q12)=0,"-",MIN(H12:Q12))</f>
        <v>-</v>
      </c>
      <c r="S12" s="54" t="s">
        <v>2</v>
      </c>
      <c r="T12" s="54" t="s">
        <v>2</v>
      </c>
      <c r="U12" s="54" t="s">
        <v>2</v>
      </c>
      <c r="V12" s="54" t="s">
        <v>2</v>
      </c>
      <c r="W12" s="54" t="s">
        <v>2</v>
      </c>
      <c r="X12" s="54" t="s">
        <v>2</v>
      </c>
      <c r="Y12" s="54" t="s">
        <v>2</v>
      </c>
      <c r="Z12" s="54" t="s">
        <v>2</v>
      </c>
      <c r="AA12" s="54" t="s">
        <v>2</v>
      </c>
      <c r="AB12" s="54" t="s">
        <v>2</v>
      </c>
    </row>
    <row r="13" spans="1:28" s="2" customFormat="1" ht="18" customHeight="1" outlineLevel="1">
      <c r="A13" s="120"/>
      <c r="B13" s="100"/>
      <c r="C13" s="59"/>
      <c r="D13" s="60"/>
      <c r="E13" s="10" t="str">
        <f t="shared" si="0"/>
        <v>-</v>
      </c>
      <c r="F13" s="32" t="str">
        <f t="shared" si="1"/>
        <v>-</v>
      </c>
      <c r="G13" s="11" t="str">
        <f t="shared" si="3"/>
        <v>-</v>
      </c>
      <c r="H13" s="54" t="s">
        <v>2</v>
      </c>
      <c r="I13" s="54" t="s">
        <v>2</v>
      </c>
      <c r="J13" s="54" t="s">
        <v>2</v>
      </c>
      <c r="K13" s="54" t="s">
        <v>2</v>
      </c>
      <c r="L13" s="54" t="s">
        <v>2</v>
      </c>
      <c r="M13" s="54" t="s">
        <v>2</v>
      </c>
      <c r="N13" s="54" t="s">
        <v>2</v>
      </c>
      <c r="O13" s="54" t="s">
        <v>2</v>
      </c>
      <c r="P13" s="54" t="s">
        <v>2</v>
      </c>
      <c r="Q13" s="54" t="s">
        <v>2</v>
      </c>
      <c r="R13" s="39" t="str">
        <f t="shared" si="2"/>
        <v>-</v>
      </c>
      <c r="S13" s="54" t="s">
        <v>2</v>
      </c>
      <c r="T13" s="54" t="s">
        <v>2</v>
      </c>
      <c r="U13" s="54" t="s">
        <v>2</v>
      </c>
      <c r="V13" s="54" t="s">
        <v>2</v>
      </c>
      <c r="W13" s="54" t="s">
        <v>2</v>
      </c>
      <c r="X13" s="54" t="s">
        <v>2</v>
      </c>
      <c r="Y13" s="54" t="s">
        <v>2</v>
      </c>
      <c r="Z13" s="54" t="s">
        <v>2</v>
      </c>
      <c r="AA13" s="54" t="s">
        <v>2</v>
      </c>
      <c r="AB13" s="54" t="s">
        <v>2</v>
      </c>
    </row>
    <row r="14" spans="1:28" s="2" customFormat="1" ht="18" customHeight="1" outlineLevel="1">
      <c r="A14" s="120"/>
      <c r="B14" s="100"/>
      <c r="C14" s="59"/>
      <c r="D14" s="60"/>
      <c r="E14" s="10" t="str">
        <f t="shared" si="0"/>
        <v>-</v>
      </c>
      <c r="F14" s="32" t="str">
        <f t="shared" si="1"/>
        <v>-</v>
      </c>
      <c r="G14" s="11" t="str">
        <f t="shared" si="3"/>
        <v>-</v>
      </c>
      <c r="H14" s="54" t="s">
        <v>2</v>
      </c>
      <c r="I14" s="54" t="s">
        <v>2</v>
      </c>
      <c r="J14" s="54" t="s">
        <v>2</v>
      </c>
      <c r="K14" s="54" t="s">
        <v>2</v>
      </c>
      <c r="L14" s="54" t="s">
        <v>2</v>
      </c>
      <c r="M14" s="54" t="s">
        <v>2</v>
      </c>
      <c r="N14" s="54" t="s">
        <v>2</v>
      </c>
      <c r="O14" s="54" t="s">
        <v>2</v>
      </c>
      <c r="P14" s="54" t="s">
        <v>2</v>
      </c>
      <c r="Q14" s="54" t="s">
        <v>2</v>
      </c>
      <c r="R14" s="39" t="str">
        <f t="shared" si="2"/>
        <v>-</v>
      </c>
      <c r="S14" s="54" t="s">
        <v>2</v>
      </c>
      <c r="T14" s="54" t="s">
        <v>2</v>
      </c>
      <c r="U14" s="54" t="s">
        <v>2</v>
      </c>
      <c r="V14" s="54" t="s">
        <v>2</v>
      </c>
      <c r="W14" s="54" t="s">
        <v>2</v>
      </c>
      <c r="X14" s="54" t="s">
        <v>2</v>
      </c>
      <c r="Y14" s="54" t="s">
        <v>2</v>
      </c>
      <c r="Z14" s="54" t="s">
        <v>2</v>
      </c>
      <c r="AA14" s="54" t="s">
        <v>2</v>
      </c>
      <c r="AB14" s="54" t="s">
        <v>2</v>
      </c>
    </row>
    <row r="15" spans="1:28" s="2" customFormat="1" ht="18" customHeight="1" outlineLevel="1">
      <c r="A15" s="120"/>
      <c r="B15" s="100"/>
      <c r="C15" s="59"/>
      <c r="D15" s="60"/>
      <c r="E15" s="10" t="str">
        <f t="shared" si="0"/>
        <v>-</v>
      </c>
      <c r="F15" s="32" t="str">
        <f t="shared" si="1"/>
        <v>-</v>
      </c>
      <c r="G15" s="11" t="str">
        <f t="shared" si="3"/>
        <v>-</v>
      </c>
      <c r="H15" s="54" t="s">
        <v>2</v>
      </c>
      <c r="I15" s="54" t="s">
        <v>2</v>
      </c>
      <c r="J15" s="54" t="s">
        <v>2</v>
      </c>
      <c r="K15" s="54" t="s">
        <v>2</v>
      </c>
      <c r="L15" s="54" t="s">
        <v>2</v>
      </c>
      <c r="M15" s="54" t="s">
        <v>2</v>
      </c>
      <c r="N15" s="54" t="s">
        <v>2</v>
      </c>
      <c r="O15" s="54" t="s">
        <v>2</v>
      </c>
      <c r="P15" s="54" t="s">
        <v>2</v>
      </c>
      <c r="Q15" s="54" t="s">
        <v>2</v>
      </c>
      <c r="R15" s="39" t="str">
        <f t="shared" si="2"/>
        <v>-</v>
      </c>
      <c r="S15" s="54" t="s">
        <v>2</v>
      </c>
      <c r="T15" s="54" t="s">
        <v>2</v>
      </c>
      <c r="U15" s="54" t="s">
        <v>2</v>
      </c>
      <c r="V15" s="54" t="s">
        <v>2</v>
      </c>
      <c r="W15" s="54" t="s">
        <v>2</v>
      </c>
      <c r="X15" s="54" t="s">
        <v>2</v>
      </c>
      <c r="Y15" s="54" t="s">
        <v>2</v>
      </c>
      <c r="Z15" s="54" t="s">
        <v>2</v>
      </c>
      <c r="AA15" s="54" t="s">
        <v>2</v>
      </c>
      <c r="AB15" s="54" t="s">
        <v>2</v>
      </c>
    </row>
    <row r="16" spans="1:28" s="2" customFormat="1" ht="18" customHeight="1" outlineLevel="1">
      <c r="A16" s="120"/>
      <c r="B16" s="101"/>
      <c r="C16" s="59"/>
      <c r="D16" s="60"/>
      <c r="E16" s="10" t="str">
        <f t="shared" si="0"/>
        <v>-</v>
      </c>
      <c r="F16" s="32" t="str">
        <f t="shared" si="1"/>
        <v>-</v>
      </c>
      <c r="G16" s="11" t="str">
        <f t="shared" si="3"/>
        <v>-</v>
      </c>
      <c r="H16" s="54" t="s">
        <v>2</v>
      </c>
      <c r="I16" s="54" t="s">
        <v>2</v>
      </c>
      <c r="J16" s="54" t="s">
        <v>2</v>
      </c>
      <c r="K16" s="54" t="s">
        <v>2</v>
      </c>
      <c r="L16" s="54" t="s">
        <v>2</v>
      </c>
      <c r="M16" s="54" t="s">
        <v>2</v>
      </c>
      <c r="N16" s="54" t="s">
        <v>2</v>
      </c>
      <c r="O16" s="54" t="s">
        <v>2</v>
      </c>
      <c r="P16" s="54" t="s">
        <v>2</v>
      </c>
      <c r="Q16" s="54" t="s">
        <v>2</v>
      </c>
      <c r="R16" s="39" t="str">
        <f t="shared" si="2"/>
        <v>-</v>
      </c>
      <c r="S16" s="54" t="s">
        <v>2</v>
      </c>
      <c r="T16" s="54" t="s">
        <v>2</v>
      </c>
      <c r="U16" s="54" t="s">
        <v>2</v>
      </c>
      <c r="V16" s="54" t="s">
        <v>2</v>
      </c>
      <c r="W16" s="54" t="s">
        <v>2</v>
      </c>
      <c r="X16" s="54" t="s">
        <v>2</v>
      </c>
      <c r="Y16" s="54" t="s">
        <v>2</v>
      </c>
      <c r="Z16" s="54" t="s">
        <v>2</v>
      </c>
      <c r="AA16" s="54" t="s">
        <v>2</v>
      </c>
      <c r="AB16" s="54" t="s">
        <v>2</v>
      </c>
    </row>
    <row r="17" spans="1:28" s="2" customFormat="1" ht="18" customHeight="1" outlineLevel="1">
      <c r="A17" s="120"/>
      <c r="B17" s="98" t="s">
        <v>12</v>
      </c>
      <c r="C17" s="59" t="s">
        <v>45</v>
      </c>
      <c r="D17" s="60" t="s">
        <v>42</v>
      </c>
      <c r="E17" s="10">
        <f t="shared" si="0"/>
        <v>5</v>
      </c>
      <c r="F17" s="32">
        <f t="shared" si="1"/>
        <v>13.89</v>
      </c>
      <c r="G17" s="11">
        <f>IF(F17="-","-",IF(R17="-","-",R17-F17))</f>
        <v>0.6099999999999994</v>
      </c>
      <c r="H17" s="53">
        <v>14.5</v>
      </c>
      <c r="I17" s="54">
        <v>14.51</v>
      </c>
      <c r="J17" s="54" t="s">
        <v>2</v>
      </c>
      <c r="K17" s="54" t="s">
        <v>2</v>
      </c>
      <c r="L17" s="54" t="s">
        <v>2</v>
      </c>
      <c r="M17" s="54" t="s">
        <v>2</v>
      </c>
      <c r="N17" s="54" t="s">
        <v>2</v>
      </c>
      <c r="O17" s="54" t="s">
        <v>2</v>
      </c>
      <c r="P17" s="54" t="s">
        <v>2</v>
      </c>
      <c r="Q17" s="54" t="s">
        <v>2</v>
      </c>
      <c r="R17" s="39">
        <f>IF(MIN(H17:Q17)=0,"-",MIN(H17:Q17))</f>
        <v>14.5</v>
      </c>
      <c r="S17" s="53">
        <v>13.99</v>
      </c>
      <c r="T17" s="54">
        <v>13.89</v>
      </c>
      <c r="U17" s="54" t="s">
        <v>2</v>
      </c>
      <c r="V17" s="54" t="s">
        <v>2</v>
      </c>
      <c r="W17" s="54" t="s">
        <v>2</v>
      </c>
      <c r="X17" s="54" t="s">
        <v>2</v>
      </c>
      <c r="Y17" s="54" t="s">
        <v>2</v>
      </c>
      <c r="Z17" s="54" t="s">
        <v>2</v>
      </c>
      <c r="AA17" s="54" t="s">
        <v>2</v>
      </c>
      <c r="AB17" s="54" t="s">
        <v>2</v>
      </c>
    </row>
    <row r="18" spans="1:28" s="2" customFormat="1" ht="18" customHeight="1" outlineLevel="1">
      <c r="A18" s="120"/>
      <c r="B18" s="99"/>
      <c r="C18" s="59" t="s">
        <v>47</v>
      </c>
      <c r="D18" s="60" t="s">
        <v>43</v>
      </c>
      <c r="E18" s="10">
        <f t="shared" si="0"/>
        <v>4</v>
      </c>
      <c r="F18" s="32">
        <f t="shared" si="1"/>
        <v>13.8</v>
      </c>
      <c r="G18" s="11">
        <f>IF(F18="-","-",IF(R18="-","-",R18-F18))</f>
        <v>0.4499999999999993</v>
      </c>
      <c r="H18" s="53">
        <v>15</v>
      </c>
      <c r="I18" s="54">
        <v>14.25</v>
      </c>
      <c r="J18" s="54" t="s">
        <v>2</v>
      </c>
      <c r="K18" s="54" t="s">
        <v>2</v>
      </c>
      <c r="L18" s="54" t="s">
        <v>2</v>
      </c>
      <c r="M18" s="54" t="s">
        <v>2</v>
      </c>
      <c r="N18" s="54" t="s">
        <v>2</v>
      </c>
      <c r="O18" s="54" t="s">
        <v>2</v>
      </c>
      <c r="P18" s="54" t="s">
        <v>2</v>
      </c>
      <c r="Q18" s="54" t="s">
        <v>2</v>
      </c>
      <c r="R18" s="39">
        <f>IF(MIN(H18:Q18)=0,"-",MIN(H18:Q18))</f>
        <v>14.25</v>
      </c>
      <c r="S18" s="53">
        <v>13.8</v>
      </c>
      <c r="T18" s="54">
        <v>13.95</v>
      </c>
      <c r="U18" s="54" t="s">
        <v>2</v>
      </c>
      <c r="V18" s="54" t="s">
        <v>2</v>
      </c>
      <c r="W18" s="54" t="s">
        <v>2</v>
      </c>
      <c r="X18" s="54" t="s">
        <v>2</v>
      </c>
      <c r="Y18" s="54" t="s">
        <v>2</v>
      </c>
      <c r="Z18" s="54" t="s">
        <v>2</v>
      </c>
      <c r="AA18" s="54" t="s">
        <v>2</v>
      </c>
      <c r="AB18" s="54" t="s">
        <v>2</v>
      </c>
    </row>
    <row r="19" spans="1:28" s="2" customFormat="1" ht="18" customHeight="1" outlineLevel="1">
      <c r="A19" s="120"/>
      <c r="B19" s="99"/>
      <c r="C19" s="59" t="s">
        <v>46</v>
      </c>
      <c r="D19" s="60" t="s">
        <v>44</v>
      </c>
      <c r="E19" s="10">
        <f t="shared" si="0"/>
        <v>6</v>
      </c>
      <c r="F19" s="32">
        <f t="shared" si="1"/>
        <v>14.11</v>
      </c>
      <c r="G19" s="11">
        <f>IF(F19="-","-",IF(R19="-","-",R19-F19))</f>
        <v>0.8800000000000008</v>
      </c>
      <c r="H19" s="53">
        <v>15.01</v>
      </c>
      <c r="I19" s="54">
        <v>14.99</v>
      </c>
      <c r="J19" s="54" t="s">
        <v>2</v>
      </c>
      <c r="K19" s="54" t="s">
        <v>2</v>
      </c>
      <c r="L19" s="54" t="s">
        <v>2</v>
      </c>
      <c r="M19" s="54" t="s">
        <v>2</v>
      </c>
      <c r="N19" s="54" t="s">
        <v>2</v>
      </c>
      <c r="O19" s="54" t="s">
        <v>2</v>
      </c>
      <c r="P19" s="54" t="s">
        <v>2</v>
      </c>
      <c r="Q19" s="54" t="s">
        <v>2</v>
      </c>
      <c r="R19" s="39">
        <f>IF(MIN(H19:Q19)=0,"-",MIN(H19:Q19))</f>
        <v>14.99</v>
      </c>
      <c r="S19" s="53">
        <v>14.2</v>
      </c>
      <c r="T19" s="54">
        <v>14.11</v>
      </c>
      <c r="U19" s="54" t="s">
        <v>2</v>
      </c>
      <c r="V19" s="54" t="s">
        <v>2</v>
      </c>
      <c r="W19" s="54" t="s">
        <v>2</v>
      </c>
      <c r="X19" s="54" t="s">
        <v>2</v>
      </c>
      <c r="Y19" s="54" t="s">
        <v>2</v>
      </c>
      <c r="Z19" s="54" t="s">
        <v>2</v>
      </c>
      <c r="AA19" s="54" t="s">
        <v>2</v>
      </c>
      <c r="AB19" s="54" t="s">
        <v>2</v>
      </c>
    </row>
    <row r="20" spans="1:28" s="2" customFormat="1" ht="18" customHeight="1" outlineLevel="1">
      <c r="A20" s="120"/>
      <c r="B20" s="100"/>
      <c r="C20" s="59"/>
      <c r="D20" s="60"/>
      <c r="E20" s="10" t="str">
        <f t="shared" si="0"/>
        <v>-</v>
      </c>
      <c r="F20" s="32" t="str">
        <f t="shared" si="1"/>
        <v>-</v>
      </c>
      <c r="G20" s="11" t="str">
        <f t="shared" si="3"/>
        <v>-</v>
      </c>
      <c r="H20" s="54" t="s">
        <v>2</v>
      </c>
      <c r="I20" s="54" t="s">
        <v>2</v>
      </c>
      <c r="J20" s="54" t="s">
        <v>2</v>
      </c>
      <c r="K20" s="54" t="s">
        <v>2</v>
      </c>
      <c r="L20" s="54" t="s">
        <v>2</v>
      </c>
      <c r="M20" s="54" t="s">
        <v>2</v>
      </c>
      <c r="N20" s="54" t="s">
        <v>2</v>
      </c>
      <c r="O20" s="54" t="s">
        <v>2</v>
      </c>
      <c r="P20" s="54" t="s">
        <v>2</v>
      </c>
      <c r="Q20" s="54" t="s">
        <v>2</v>
      </c>
      <c r="R20" s="39" t="str">
        <f t="shared" si="2"/>
        <v>-</v>
      </c>
      <c r="S20" s="54" t="s">
        <v>2</v>
      </c>
      <c r="T20" s="54" t="s">
        <v>2</v>
      </c>
      <c r="U20" s="54" t="s">
        <v>2</v>
      </c>
      <c r="V20" s="54" t="s">
        <v>2</v>
      </c>
      <c r="W20" s="54" t="s">
        <v>2</v>
      </c>
      <c r="X20" s="54" t="s">
        <v>2</v>
      </c>
      <c r="Y20" s="54" t="s">
        <v>2</v>
      </c>
      <c r="Z20" s="54" t="s">
        <v>2</v>
      </c>
      <c r="AA20" s="54" t="s">
        <v>2</v>
      </c>
      <c r="AB20" s="54" t="s">
        <v>2</v>
      </c>
    </row>
    <row r="21" spans="1:28" s="2" customFormat="1" ht="18" customHeight="1" outlineLevel="1">
      <c r="A21" s="120"/>
      <c r="B21" s="100"/>
      <c r="C21" s="59"/>
      <c r="D21" s="60"/>
      <c r="E21" s="10" t="str">
        <f t="shared" si="0"/>
        <v>-</v>
      </c>
      <c r="F21" s="32" t="str">
        <f t="shared" si="1"/>
        <v>-</v>
      </c>
      <c r="G21" s="11" t="str">
        <f>IF(F21="-","-",IF(R21="-","-",R21-F21))</f>
        <v>-</v>
      </c>
      <c r="H21" s="54" t="s">
        <v>2</v>
      </c>
      <c r="I21" s="54" t="s">
        <v>2</v>
      </c>
      <c r="J21" s="54" t="s">
        <v>2</v>
      </c>
      <c r="K21" s="54" t="s">
        <v>2</v>
      </c>
      <c r="L21" s="54" t="s">
        <v>2</v>
      </c>
      <c r="M21" s="54" t="s">
        <v>2</v>
      </c>
      <c r="N21" s="54" t="s">
        <v>2</v>
      </c>
      <c r="O21" s="54" t="s">
        <v>2</v>
      </c>
      <c r="P21" s="54" t="s">
        <v>2</v>
      </c>
      <c r="Q21" s="54" t="s">
        <v>2</v>
      </c>
      <c r="R21" s="39"/>
      <c r="S21" s="54" t="s">
        <v>2</v>
      </c>
      <c r="T21" s="54" t="s">
        <v>2</v>
      </c>
      <c r="U21" s="54" t="s">
        <v>2</v>
      </c>
      <c r="V21" s="54" t="s">
        <v>2</v>
      </c>
      <c r="W21" s="54" t="s">
        <v>2</v>
      </c>
      <c r="X21" s="54" t="s">
        <v>2</v>
      </c>
      <c r="Y21" s="54" t="s">
        <v>2</v>
      </c>
      <c r="Z21" s="54" t="s">
        <v>2</v>
      </c>
      <c r="AA21" s="54" t="s">
        <v>2</v>
      </c>
      <c r="AB21" s="54" t="s">
        <v>2</v>
      </c>
    </row>
    <row r="22" spans="1:28" s="2" customFormat="1" ht="18" customHeight="1" outlineLevel="1">
      <c r="A22" s="120"/>
      <c r="B22" s="100"/>
      <c r="C22" s="59"/>
      <c r="D22" s="60"/>
      <c r="E22" s="10" t="str">
        <f t="shared" si="0"/>
        <v>-</v>
      </c>
      <c r="F22" s="32" t="str">
        <f t="shared" si="1"/>
        <v>-</v>
      </c>
      <c r="G22" s="11" t="str">
        <f>IF(F22="-","-",IF(R22="-","-",R22-F22))</f>
        <v>-</v>
      </c>
      <c r="H22" s="54" t="s">
        <v>2</v>
      </c>
      <c r="I22" s="54" t="s">
        <v>2</v>
      </c>
      <c r="J22" s="54" t="s">
        <v>2</v>
      </c>
      <c r="K22" s="54" t="s">
        <v>2</v>
      </c>
      <c r="L22" s="54" t="s">
        <v>2</v>
      </c>
      <c r="M22" s="54" t="s">
        <v>2</v>
      </c>
      <c r="N22" s="54" t="s">
        <v>2</v>
      </c>
      <c r="O22" s="54" t="s">
        <v>2</v>
      </c>
      <c r="P22" s="54" t="s">
        <v>2</v>
      </c>
      <c r="Q22" s="54" t="s">
        <v>2</v>
      </c>
      <c r="R22" s="39"/>
      <c r="S22" s="54" t="s">
        <v>2</v>
      </c>
      <c r="T22" s="54" t="s">
        <v>2</v>
      </c>
      <c r="U22" s="54" t="s">
        <v>2</v>
      </c>
      <c r="V22" s="54" t="s">
        <v>2</v>
      </c>
      <c r="W22" s="54" t="s">
        <v>2</v>
      </c>
      <c r="X22" s="54" t="s">
        <v>2</v>
      </c>
      <c r="Y22" s="54" t="s">
        <v>2</v>
      </c>
      <c r="Z22" s="54" t="s">
        <v>2</v>
      </c>
      <c r="AA22" s="54" t="s">
        <v>2</v>
      </c>
      <c r="AB22" s="54" t="s">
        <v>2</v>
      </c>
    </row>
    <row r="23" spans="1:28" s="2" customFormat="1" ht="18" customHeight="1" outlineLevel="1">
      <c r="A23" s="120"/>
      <c r="B23" s="100"/>
      <c r="C23" s="59"/>
      <c r="D23" s="60"/>
      <c r="E23" s="10" t="str">
        <f t="shared" si="0"/>
        <v>-</v>
      </c>
      <c r="F23" s="32" t="str">
        <f t="shared" si="1"/>
        <v>-</v>
      </c>
      <c r="G23" s="11" t="str">
        <f t="shared" si="3"/>
        <v>-</v>
      </c>
      <c r="H23" s="54" t="s">
        <v>2</v>
      </c>
      <c r="I23" s="54" t="s">
        <v>2</v>
      </c>
      <c r="J23" s="54" t="s">
        <v>2</v>
      </c>
      <c r="K23" s="54" t="s">
        <v>2</v>
      </c>
      <c r="L23" s="54" t="s">
        <v>2</v>
      </c>
      <c r="M23" s="54" t="s">
        <v>2</v>
      </c>
      <c r="N23" s="54" t="s">
        <v>2</v>
      </c>
      <c r="O23" s="54" t="s">
        <v>2</v>
      </c>
      <c r="P23" s="54" t="s">
        <v>2</v>
      </c>
      <c r="Q23" s="54" t="s">
        <v>2</v>
      </c>
      <c r="R23" s="39" t="str">
        <f t="shared" si="2"/>
        <v>-</v>
      </c>
      <c r="S23" s="54" t="s">
        <v>2</v>
      </c>
      <c r="T23" s="54" t="s">
        <v>2</v>
      </c>
      <c r="U23" s="54" t="s">
        <v>2</v>
      </c>
      <c r="V23" s="54" t="s">
        <v>2</v>
      </c>
      <c r="W23" s="54" t="s">
        <v>2</v>
      </c>
      <c r="X23" s="54" t="s">
        <v>2</v>
      </c>
      <c r="Y23" s="54" t="s">
        <v>2</v>
      </c>
      <c r="Z23" s="54" t="s">
        <v>2</v>
      </c>
      <c r="AA23" s="54" t="s">
        <v>2</v>
      </c>
      <c r="AB23" s="54" t="s">
        <v>2</v>
      </c>
    </row>
    <row r="24" spans="1:28" s="2" customFormat="1" ht="18" customHeight="1" outlineLevel="1">
      <c r="A24" s="120"/>
      <c r="B24" s="100"/>
      <c r="C24" s="59"/>
      <c r="D24" s="60"/>
      <c r="E24" s="10" t="str">
        <f t="shared" si="0"/>
        <v>-</v>
      </c>
      <c r="F24" s="32" t="str">
        <f t="shared" si="1"/>
        <v>-</v>
      </c>
      <c r="G24" s="11" t="str">
        <f>IF(F24="-","-",IF(R24="-","-",R24-F24))</f>
        <v>-</v>
      </c>
      <c r="H24" s="54" t="s">
        <v>2</v>
      </c>
      <c r="I24" s="54" t="s">
        <v>2</v>
      </c>
      <c r="J24" s="54" t="s">
        <v>2</v>
      </c>
      <c r="K24" s="54" t="s">
        <v>2</v>
      </c>
      <c r="L24" s="54" t="s">
        <v>2</v>
      </c>
      <c r="M24" s="54" t="s">
        <v>2</v>
      </c>
      <c r="N24" s="54" t="s">
        <v>2</v>
      </c>
      <c r="O24" s="54" t="s">
        <v>2</v>
      </c>
      <c r="P24" s="54" t="s">
        <v>2</v>
      </c>
      <c r="Q24" s="54" t="s">
        <v>2</v>
      </c>
      <c r="R24" s="39" t="str">
        <f>IF(MIN(H24:Q24)=0,"-",MIN(H24:Q24))</f>
        <v>-</v>
      </c>
      <c r="S24" s="54" t="s">
        <v>2</v>
      </c>
      <c r="T24" s="54" t="s">
        <v>2</v>
      </c>
      <c r="U24" s="54" t="s">
        <v>2</v>
      </c>
      <c r="V24" s="54" t="s">
        <v>2</v>
      </c>
      <c r="W24" s="54" t="s">
        <v>2</v>
      </c>
      <c r="X24" s="54" t="s">
        <v>2</v>
      </c>
      <c r="Y24" s="54" t="s">
        <v>2</v>
      </c>
      <c r="Z24" s="54" t="s">
        <v>2</v>
      </c>
      <c r="AA24" s="54" t="s">
        <v>2</v>
      </c>
      <c r="AB24" s="54" t="s">
        <v>2</v>
      </c>
    </row>
    <row r="25" spans="1:28" s="2" customFormat="1" ht="18" customHeight="1" outlineLevel="1">
      <c r="A25" s="120"/>
      <c r="B25" s="100"/>
      <c r="C25" s="59"/>
      <c r="D25" s="60"/>
      <c r="E25" s="10" t="str">
        <f t="shared" si="0"/>
        <v>-</v>
      </c>
      <c r="F25" s="32" t="str">
        <f t="shared" si="1"/>
        <v>-</v>
      </c>
      <c r="G25" s="11" t="str">
        <f>IF(F25="-","-",IF(R25="-","-",R25-F25))</f>
        <v>-</v>
      </c>
      <c r="H25" s="54" t="s">
        <v>2</v>
      </c>
      <c r="I25" s="54" t="s">
        <v>2</v>
      </c>
      <c r="J25" s="54" t="s">
        <v>2</v>
      </c>
      <c r="K25" s="54" t="s">
        <v>2</v>
      </c>
      <c r="L25" s="54" t="s">
        <v>2</v>
      </c>
      <c r="M25" s="54" t="s">
        <v>2</v>
      </c>
      <c r="N25" s="54" t="s">
        <v>2</v>
      </c>
      <c r="O25" s="54" t="s">
        <v>2</v>
      </c>
      <c r="P25" s="54" t="s">
        <v>2</v>
      </c>
      <c r="Q25" s="54" t="s">
        <v>2</v>
      </c>
      <c r="R25" s="39" t="str">
        <f>IF(MIN(H25:Q25)=0,"-",MIN(H25:Q25))</f>
        <v>-</v>
      </c>
      <c r="S25" s="54" t="s">
        <v>2</v>
      </c>
      <c r="T25" s="54" t="s">
        <v>2</v>
      </c>
      <c r="U25" s="54" t="s">
        <v>2</v>
      </c>
      <c r="V25" s="54" t="s">
        <v>2</v>
      </c>
      <c r="W25" s="54" t="s">
        <v>2</v>
      </c>
      <c r="X25" s="54" t="s">
        <v>2</v>
      </c>
      <c r="Y25" s="54" t="s">
        <v>2</v>
      </c>
      <c r="Z25" s="54" t="s">
        <v>2</v>
      </c>
      <c r="AA25" s="54" t="s">
        <v>2</v>
      </c>
      <c r="AB25" s="54" t="s">
        <v>2</v>
      </c>
    </row>
    <row r="26" spans="1:28" s="2" customFormat="1" ht="18" customHeight="1" outlineLevel="1">
      <c r="A26" s="120"/>
      <c r="B26" s="101"/>
      <c r="C26" s="59"/>
      <c r="D26" s="60"/>
      <c r="E26" s="10" t="str">
        <f t="shared" si="0"/>
        <v>-</v>
      </c>
      <c r="F26" s="32" t="str">
        <f t="shared" si="1"/>
        <v>-</v>
      </c>
      <c r="G26" s="11" t="str">
        <f t="shared" si="3"/>
        <v>-</v>
      </c>
      <c r="H26" s="54" t="s">
        <v>2</v>
      </c>
      <c r="I26" s="54" t="s">
        <v>2</v>
      </c>
      <c r="J26" s="54" t="s">
        <v>2</v>
      </c>
      <c r="K26" s="54" t="s">
        <v>2</v>
      </c>
      <c r="L26" s="54" t="s">
        <v>2</v>
      </c>
      <c r="M26" s="54" t="s">
        <v>2</v>
      </c>
      <c r="N26" s="54" t="s">
        <v>2</v>
      </c>
      <c r="O26" s="54" t="s">
        <v>2</v>
      </c>
      <c r="P26" s="54" t="s">
        <v>2</v>
      </c>
      <c r="Q26" s="54" t="s">
        <v>2</v>
      </c>
      <c r="R26" s="39" t="str">
        <f t="shared" si="2"/>
        <v>-</v>
      </c>
      <c r="S26" s="54" t="s">
        <v>2</v>
      </c>
      <c r="T26" s="54" t="s">
        <v>2</v>
      </c>
      <c r="U26" s="54" t="s">
        <v>2</v>
      </c>
      <c r="V26" s="54" t="s">
        <v>2</v>
      </c>
      <c r="W26" s="54" t="s">
        <v>2</v>
      </c>
      <c r="X26" s="54" t="s">
        <v>2</v>
      </c>
      <c r="Y26" s="54" t="s">
        <v>2</v>
      </c>
      <c r="Z26" s="54" t="s">
        <v>2</v>
      </c>
      <c r="AA26" s="54" t="s">
        <v>2</v>
      </c>
      <c r="AB26" s="54" t="s">
        <v>2</v>
      </c>
    </row>
    <row r="27" spans="1:28" s="2" customFormat="1" ht="18" customHeight="1" outlineLevel="1">
      <c r="A27" s="120"/>
      <c r="B27" s="98" t="s">
        <v>13</v>
      </c>
      <c r="C27" s="59" t="s">
        <v>45</v>
      </c>
      <c r="D27" s="60" t="s">
        <v>42</v>
      </c>
      <c r="E27" s="10">
        <f t="shared" si="0"/>
        <v>7</v>
      </c>
      <c r="F27" s="32">
        <f t="shared" si="1"/>
        <v>14.6</v>
      </c>
      <c r="G27" s="11">
        <f>IF(F27="-","-",IF(R27="-","-",R27-F27))</f>
        <v>0.9000000000000004</v>
      </c>
      <c r="H27" s="53">
        <v>15.5</v>
      </c>
      <c r="I27" s="54">
        <v>15.6</v>
      </c>
      <c r="J27" s="54" t="s">
        <v>2</v>
      </c>
      <c r="K27" s="54" t="s">
        <v>2</v>
      </c>
      <c r="L27" s="54" t="s">
        <v>2</v>
      </c>
      <c r="M27" s="54" t="s">
        <v>2</v>
      </c>
      <c r="N27" s="54" t="s">
        <v>2</v>
      </c>
      <c r="O27" s="54" t="s">
        <v>2</v>
      </c>
      <c r="P27" s="54" t="s">
        <v>2</v>
      </c>
      <c r="Q27" s="54" t="s">
        <v>2</v>
      </c>
      <c r="R27" s="39">
        <f t="shared" si="2"/>
        <v>15.5</v>
      </c>
      <c r="S27" s="53">
        <v>14.6</v>
      </c>
      <c r="T27" s="54">
        <v>14.61</v>
      </c>
      <c r="U27" s="54" t="s">
        <v>2</v>
      </c>
      <c r="V27" s="54" t="s">
        <v>2</v>
      </c>
      <c r="W27" s="54" t="s">
        <v>2</v>
      </c>
      <c r="X27" s="54" t="s">
        <v>2</v>
      </c>
      <c r="Y27" s="54" t="s">
        <v>2</v>
      </c>
      <c r="Z27" s="54" t="s">
        <v>2</v>
      </c>
      <c r="AA27" s="54" t="s">
        <v>2</v>
      </c>
      <c r="AB27" s="54" t="s">
        <v>2</v>
      </c>
    </row>
    <row r="28" spans="1:28" s="2" customFormat="1" ht="18" customHeight="1" outlineLevel="1">
      <c r="A28" s="120"/>
      <c r="B28" s="100"/>
      <c r="C28" s="59" t="s">
        <v>47</v>
      </c>
      <c r="D28" s="60" t="s">
        <v>43</v>
      </c>
      <c r="E28" s="10">
        <f t="shared" si="0"/>
        <v>8</v>
      </c>
      <c r="F28" s="32">
        <f t="shared" si="1"/>
        <v>14.99</v>
      </c>
      <c r="G28" s="11">
        <f>IF(F28="-","-",IF(R28="-","-",R28-F28))</f>
        <v>0.8100000000000005</v>
      </c>
      <c r="H28" s="53">
        <v>15.99</v>
      </c>
      <c r="I28" s="54">
        <v>15.8</v>
      </c>
      <c r="J28" s="54" t="s">
        <v>2</v>
      </c>
      <c r="K28" s="54" t="s">
        <v>2</v>
      </c>
      <c r="L28" s="54" t="s">
        <v>2</v>
      </c>
      <c r="M28" s="54" t="s">
        <v>2</v>
      </c>
      <c r="N28" s="54" t="s">
        <v>2</v>
      </c>
      <c r="O28" s="54" t="s">
        <v>2</v>
      </c>
      <c r="P28" s="54" t="s">
        <v>2</v>
      </c>
      <c r="Q28" s="54" t="s">
        <v>2</v>
      </c>
      <c r="R28" s="39">
        <f t="shared" si="2"/>
        <v>15.8</v>
      </c>
      <c r="S28" s="53">
        <v>15.01</v>
      </c>
      <c r="T28" s="54">
        <v>14.99</v>
      </c>
      <c r="U28" s="54" t="s">
        <v>2</v>
      </c>
      <c r="V28" s="54" t="s">
        <v>2</v>
      </c>
      <c r="W28" s="54" t="s">
        <v>2</v>
      </c>
      <c r="X28" s="54" t="s">
        <v>2</v>
      </c>
      <c r="Y28" s="54" t="s">
        <v>2</v>
      </c>
      <c r="Z28" s="54" t="s">
        <v>2</v>
      </c>
      <c r="AA28" s="54" t="s">
        <v>2</v>
      </c>
      <c r="AB28" s="54" t="s">
        <v>2</v>
      </c>
    </row>
    <row r="29" spans="1:28" s="2" customFormat="1" ht="18" customHeight="1" outlineLevel="1">
      <c r="A29" s="120"/>
      <c r="B29" s="100"/>
      <c r="C29" s="59" t="s">
        <v>46</v>
      </c>
      <c r="D29" s="60" t="s">
        <v>44</v>
      </c>
      <c r="E29" s="10">
        <f t="shared" si="0"/>
        <v>10</v>
      </c>
      <c r="F29" s="32">
        <f t="shared" si="1"/>
        <v>15.13</v>
      </c>
      <c r="G29" s="11">
        <f>IF(F29="-","-",IF(R29="-","-",R29-F29))</f>
        <v>0.8499999999999996</v>
      </c>
      <c r="H29" s="53">
        <v>15.98</v>
      </c>
      <c r="I29" s="54">
        <v>16.01</v>
      </c>
      <c r="J29" s="54" t="s">
        <v>2</v>
      </c>
      <c r="K29" s="54" t="s">
        <v>2</v>
      </c>
      <c r="L29" s="54" t="s">
        <v>2</v>
      </c>
      <c r="M29" s="54" t="s">
        <v>2</v>
      </c>
      <c r="N29" s="54" t="s">
        <v>2</v>
      </c>
      <c r="O29" s="54" t="s">
        <v>2</v>
      </c>
      <c r="P29" s="54" t="s">
        <v>2</v>
      </c>
      <c r="Q29" s="54" t="s">
        <v>2</v>
      </c>
      <c r="R29" s="39">
        <f t="shared" si="2"/>
        <v>15.98</v>
      </c>
      <c r="S29" s="53">
        <v>15.23</v>
      </c>
      <c r="T29" s="54">
        <v>15.13</v>
      </c>
      <c r="U29" s="54" t="s">
        <v>2</v>
      </c>
      <c r="V29" s="54" t="s">
        <v>2</v>
      </c>
      <c r="W29" s="54" t="s">
        <v>2</v>
      </c>
      <c r="X29" s="54" t="s">
        <v>2</v>
      </c>
      <c r="Y29" s="54" t="s">
        <v>2</v>
      </c>
      <c r="Z29" s="54" t="s">
        <v>2</v>
      </c>
      <c r="AA29" s="54" t="s">
        <v>2</v>
      </c>
      <c r="AB29" s="54" t="s">
        <v>2</v>
      </c>
    </row>
    <row r="30" spans="1:28" s="2" customFormat="1" ht="18" customHeight="1" outlineLevel="1">
      <c r="A30" s="120"/>
      <c r="B30" s="100"/>
      <c r="C30" s="59"/>
      <c r="D30" s="60"/>
      <c r="E30" s="10" t="str">
        <f t="shared" si="0"/>
        <v>-</v>
      </c>
      <c r="F30" s="32" t="str">
        <f t="shared" si="1"/>
        <v>-</v>
      </c>
      <c r="G30" s="11" t="str">
        <f>IF(F30="-","-",IF(R30="-","-",R30-F30))</f>
        <v>-</v>
      </c>
      <c r="H30" s="54" t="s">
        <v>2</v>
      </c>
      <c r="I30" s="54" t="s">
        <v>2</v>
      </c>
      <c r="J30" s="54" t="s">
        <v>2</v>
      </c>
      <c r="K30" s="54" t="s">
        <v>2</v>
      </c>
      <c r="L30" s="54" t="s">
        <v>2</v>
      </c>
      <c r="M30" s="54" t="s">
        <v>2</v>
      </c>
      <c r="N30" s="54" t="s">
        <v>2</v>
      </c>
      <c r="O30" s="54" t="s">
        <v>2</v>
      </c>
      <c r="P30" s="54" t="s">
        <v>2</v>
      </c>
      <c r="Q30" s="54" t="s">
        <v>2</v>
      </c>
      <c r="R30" s="39" t="str">
        <f t="shared" si="2"/>
        <v>-</v>
      </c>
      <c r="S30" s="54" t="s">
        <v>2</v>
      </c>
      <c r="T30" s="54" t="s">
        <v>2</v>
      </c>
      <c r="U30" s="54" t="s">
        <v>2</v>
      </c>
      <c r="V30" s="54" t="s">
        <v>2</v>
      </c>
      <c r="W30" s="54" t="s">
        <v>2</v>
      </c>
      <c r="X30" s="54" t="s">
        <v>2</v>
      </c>
      <c r="Y30" s="54" t="s">
        <v>2</v>
      </c>
      <c r="Z30" s="54" t="s">
        <v>2</v>
      </c>
      <c r="AA30" s="54" t="s">
        <v>2</v>
      </c>
      <c r="AB30" s="54" t="s">
        <v>2</v>
      </c>
    </row>
    <row r="31" spans="1:28" s="2" customFormat="1" ht="18" customHeight="1" outlineLevel="1">
      <c r="A31" s="120"/>
      <c r="B31" s="101"/>
      <c r="C31" s="59"/>
      <c r="D31" s="60"/>
      <c r="E31" s="10" t="str">
        <f t="shared" si="0"/>
        <v>-</v>
      </c>
      <c r="F31" s="32" t="str">
        <f t="shared" si="1"/>
        <v>-</v>
      </c>
      <c r="G31" s="11" t="str">
        <f t="shared" si="3"/>
        <v>-</v>
      </c>
      <c r="H31" s="54" t="s">
        <v>2</v>
      </c>
      <c r="I31" s="54" t="s">
        <v>2</v>
      </c>
      <c r="J31" s="54" t="s">
        <v>2</v>
      </c>
      <c r="K31" s="54" t="s">
        <v>2</v>
      </c>
      <c r="L31" s="54" t="s">
        <v>2</v>
      </c>
      <c r="M31" s="54" t="s">
        <v>2</v>
      </c>
      <c r="N31" s="54" t="s">
        <v>2</v>
      </c>
      <c r="O31" s="54" t="s">
        <v>2</v>
      </c>
      <c r="P31" s="54" t="s">
        <v>2</v>
      </c>
      <c r="Q31" s="54" t="s">
        <v>2</v>
      </c>
      <c r="R31" s="39" t="str">
        <f t="shared" si="2"/>
        <v>-</v>
      </c>
      <c r="S31" s="54" t="s">
        <v>2</v>
      </c>
      <c r="T31" s="54" t="s">
        <v>2</v>
      </c>
      <c r="U31" s="54" t="s">
        <v>2</v>
      </c>
      <c r="V31" s="54" t="s">
        <v>2</v>
      </c>
      <c r="W31" s="54" t="s">
        <v>2</v>
      </c>
      <c r="X31" s="54" t="s">
        <v>2</v>
      </c>
      <c r="Y31" s="54" t="s">
        <v>2</v>
      </c>
      <c r="Z31" s="54" t="s">
        <v>2</v>
      </c>
      <c r="AA31" s="54" t="s">
        <v>2</v>
      </c>
      <c r="AB31" s="54" t="s">
        <v>2</v>
      </c>
    </row>
    <row r="32" spans="1:28" s="2" customFormat="1" ht="18" customHeight="1" outlineLevel="1">
      <c r="A32" s="120"/>
      <c r="B32" s="99" t="s">
        <v>14</v>
      </c>
      <c r="C32" s="59" t="s">
        <v>45</v>
      </c>
      <c r="D32" s="60" t="s">
        <v>42</v>
      </c>
      <c r="E32" s="10">
        <f t="shared" si="0"/>
        <v>11</v>
      </c>
      <c r="F32" s="32">
        <f t="shared" si="1"/>
        <v>15.77</v>
      </c>
      <c r="G32" s="11">
        <f t="shared" si="3"/>
        <v>0.740000000000002</v>
      </c>
      <c r="H32" s="53">
        <v>16.51</v>
      </c>
      <c r="I32" s="54">
        <v>16.8</v>
      </c>
      <c r="J32" s="54" t="s">
        <v>2</v>
      </c>
      <c r="K32" s="54" t="s">
        <v>2</v>
      </c>
      <c r="L32" s="54" t="s">
        <v>2</v>
      </c>
      <c r="M32" s="54" t="s">
        <v>2</v>
      </c>
      <c r="N32" s="54" t="s">
        <v>2</v>
      </c>
      <c r="O32" s="54" t="s">
        <v>2</v>
      </c>
      <c r="P32" s="54" t="s">
        <v>2</v>
      </c>
      <c r="Q32" s="54" t="s">
        <v>2</v>
      </c>
      <c r="R32" s="39">
        <f t="shared" si="2"/>
        <v>16.51</v>
      </c>
      <c r="S32" s="53">
        <v>15.86</v>
      </c>
      <c r="T32" s="54">
        <v>15.77</v>
      </c>
      <c r="U32" s="54" t="s">
        <v>2</v>
      </c>
      <c r="V32" s="54" t="s">
        <v>2</v>
      </c>
      <c r="W32" s="54" t="s">
        <v>2</v>
      </c>
      <c r="X32" s="54" t="s">
        <v>2</v>
      </c>
      <c r="Y32" s="54" t="s">
        <v>2</v>
      </c>
      <c r="Z32" s="54" t="s">
        <v>2</v>
      </c>
      <c r="AA32" s="54" t="s">
        <v>2</v>
      </c>
      <c r="AB32" s="54" t="s">
        <v>2</v>
      </c>
    </row>
    <row r="33" spans="1:28" s="2" customFormat="1" ht="18" customHeight="1" outlineLevel="1">
      <c r="A33" s="120"/>
      <c r="B33" s="99"/>
      <c r="C33" s="59" t="s">
        <v>47</v>
      </c>
      <c r="D33" s="60" t="s">
        <v>43</v>
      </c>
      <c r="E33" s="10">
        <f t="shared" si="0"/>
        <v>12</v>
      </c>
      <c r="F33" s="32">
        <f t="shared" si="1"/>
        <v>15.96</v>
      </c>
      <c r="G33" s="11">
        <f t="shared" si="3"/>
        <v>0.2699999999999996</v>
      </c>
      <c r="H33" s="53">
        <v>16.79</v>
      </c>
      <c r="I33" s="54">
        <v>16.23</v>
      </c>
      <c r="J33" s="54" t="s">
        <v>2</v>
      </c>
      <c r="K33" s="54" t="s">
        <v>2</v>
      </c>
      <c r="L33" s="54" t="s">
        <v>2</v>
      </c>
      <c r="M33" s="54" t="s">
        <v>2</v>
      </c>
      <c r="N33" s="54" t="s">
        <v>2</v>
      </c>
      <c r="O33" s="54" t="s">
        <v>2</v>
      </c>
      <c r="P33" s="54" t="s">
        <v>2</v>
      </c>
      <c r="Q33" s="54" t="s">
        <v>2</v>
      </c>
      <c r="R33" s="39">
        <f t="shared" si="2"/>
        <v>16.23</v>
      </c>
      <c r="S33" s="53">
        <v>15.96</v>
      </c>
      <c r="T33" s="54">
        <v>16</v>
      </c>
      <c r="U33" s="54" t="s">
        <v>2</v>
      </c>
      <c r="V33" s="54" t="s">
        <v>2</v>
      </c>
      <c r="W33" s="54" t="s">
        <v>2</v>
      </c>
      <c r="X33" s="54" t="s">
        <v>2</v>
      </c>
      <c r="Y33" s="54" t="s">
        <v>2</v>
      </c>
      <c r="Z33" s="54" t="s">
        <v>2</v>
      </c>
      <c r="AA33" s="54" t="s">
        <v>2</v>
      </c>
      <c r="AB33" s="54" t="s">
        <v>2</v>
      </c>
    </row>
    <row r="34" spans="1:28" s="2" customFormat="1" ht="18" customHeight="1" outlineLevel="1">
      <c r="A34" s="120"/>
      <c r="B34" s="99"/>
      <c r="C34" s="59" t="s">
        <v>46</v>
      </c>
      <c r="D34" s="60" t="s">
        <v>44</v>
      </c>
      <c r="E34" s="10">
        <f t="shared" si="0"/>
        <v>9</v>
      </c>
      <c r="F34" s="32">
        <f t="shared" si="1"/>
        <v>15</v>
      </c>
      <c r="G34" s="11">
        <f t="shared" si="3"/>
        <v>1.1099999999999994</v>
      </c>
      <c r="H34" s="53">
        <v>16.33</v>
      </c>
      <c r="I34" s="54">
        <v>16.11</v>
      </c>
      <c r="J34" s="54" t="s">
        <v>2</v>
      </c>
      <c r="K34" s="54" t="s">
        <v>2</v>
      </c>
      <c r="L34" s="54" t="s">
        <v>2</v>
      </c>
      <c r="M34" s="54" t="s">
        <v>2</v>
      </c>
      <c r="N34" s="54" t="s">
        <v>2</v>
      </c>
      <c r="O34" s="54" t="s">
        <v>2</v>
      </c>
      <c r="P34" s="54" t="s">
        <v>2</v>
      </c>
      <c r="Q34" s="54" t="s">
        <v>2</v>
      </c>
      <c r="R34" s="39">
        <f t="shared" si="2"/>
        <v>16.11</v>
      </c>
      <c r="S34" s="53">
        <v>15</v>
      </c>
      <c r="T34" s="54">
        <v>15.13</v>
      </c>
      <c r="U34" s="54" t="s">
        <v>2</v>
      </c>
      <c r="V34" s="54" t="s">
        <v>2</v>
      </c>
      <c r="W34" s="54" t="s">
        <v>2</v>
      </c>
      <c r="X34" s="54" t="s">
        <v>2</v>
      </c>
      <c r="Y34" s="54" t="s">
        <v>2</v>
      </c>
      <c r="Z34" s="54" t="s">
        <v>2</v>
      </c>
      <c r="AA34" s="54" t="s">
        <v>2</v>
      </c>
      <c r="AB34" s="54" t="s">
        <v>2</v>
      </c>
    </row>
    <row r="35" spans="1:28" s="2" customFormat="1" ht="18" customHeight="1" outlineLevel="1">
      <c r="A35" s="120"/>
      <c r="B35" s="99"/>
      <c r="C35" s="59"/>
      <c r="D35" s="60"/>
      <c r="E35" s="10" t="str">
        <f t="shared" si="0"/>
        <v>-</v>
      </c>
      <c r="F35" s="32" t="str">
        <f t="shared" si="1"/>
        <v>-</v>
      </c>
      <c r="G35" s="11" t="str">
        <f>IF(F35="-","-",IF(R35="-","-",R35-F35))</f>
        <v>-</v>
      </c>
      <c r="H35" s="54" t="s">
        <v>2</v>
      </c>
      <c r="I35" s="54" t="s">
        <v>2</v>
      </c>
      <c r="J35" s="54" t="s">
        <v>2</v>
      </c>
      <c r="K35" s="54" t="s">
        <v>2</v>
      </c>
      <c r="L35" s="54" t="s">
        <v>2</v>
      </c>
      <c r="M35" s="54" t="s">
        <v>2</v>
      </c>
      <c r="N35" s="54" t="s">
        <v>2</v>
      </c>
      <c r="O35" s="54" t="s">
        <v>2</v>
      </c>
      <c r="P35" s="54" t="s">
        <v>2</v>
      </c>
      <c r="Q35" s="54" t="s">
        <v>2</v>
      </c>
      <c r="R35" s="39" t="str">
        <f>IF(MIN(H35:Q35)=0,"-",MIN(H35:Q35))</f>
        <v>-</v>
      </c>
      <c r="S35" s="54" t="s">
        <v>2</v>
      </c>
      <c r="T35" s="54" t="s">
        <v>2</v>
      </c>
      <c r="U35" s="54" t="s">
        <v>2</v>
      </c>
      <c r="V35" s="54" t="s">
        <v>2</v>
      </c>
      <c r="W35" s="54" t="s">
        <v>2</v>
      </c>
      <c r="X35" s="54" t="s">
        <v>2</v>
      </c>
      <c r="Y35" s="54" t="s">
        <v>2</v>
      </c>
      <c r="Z35" s="54" t="s">
        <v>2</v>
      </c>
      <c r="AA35" s="54" t="s">
        <v>2</v>
      </c>
      <c r="AB35" s="54" t="s">
        <v>2</v>
      </c>
    </row>
    <row r="36" spans="1:28" s="2" customFormat="1" ht="18" customHeight="1" outlineLevel="1">
      <c r="A36" s="120"/>
      <c r="B36" s="101"/>
      <c r="C36" s="59"/>
      <c r="D36" s="60"/>
      <c r="E36" s="10" t="str">
        <f t="shared" si="0"/>
        <v>-</v>
      </c>
      <c r="F36" s="32" t="str">
        <f t="shared" si="1"/>
        <v>-</v>
      </c>
      <c r="G36" s="11" t="str">
        <f t="shared" si="3"/>
        <v>-</v>
      </c>
      <c r="H36" s="54" t="s">
        <v>2</v>
      </c>
      <c r="I36" s="54" t="s">
        <v>2</v>
      </c>
      <c r="J36" s="54" t="s">
        <v>2</v>
      </c>
      <c r="K36" s="54" t="s">
        <v>2</v>
      </c>
      <c r="L36" s="54" t="s">
        <v>2</v>
      </c>
      <c r="M36" s="54" t="s">
        <v>2</v>
      </c>
      <c r="N36" s="54" t="s">
        <v>2</v>
      </c>
      <c r="O36" s="54" t="s">
        <v>2</v>
      </c>
      <c r="P36" s="54" t="s">
        <v>2</v>
      </c>
      <c r="Q36" s="54" t="s">
        <v>2</v>
      </c>
      <c r="R36" s="39" t="str">
        <f t="shared" si="2"/>
        <v>-</v>
      </c>
      <c r="S36" s="54" t="s">
        <v>2</v>
      </c>
      <c r="T36" s="54" t="s">
        <v>2</v>
      </c>
      <c r="U36" s="54" t="s">
        <v>2</v>
      </c>
      <c r="V36" s="54" t="s">
        <v>2</v>
      </c>
      <c r="W36" s="54" t="s">
        <v>2</v>
      </c>
      <c r="X36" s="54" t="s">
        <v>2</v>
      </c>
      <c r="Y36" s="54" t="s">
        <v>2</v>
      </c>
      <c r="Z36" s="54" t="s">
        <v>2</v>
      </c>
      <c r="AA36" s="54" t="s">
        <v>2</v>
      </c>
      <c r="AB36" s="54" t="s">
        <v>2</v>
      </c>
    </row>
    <row r="37" spans="1:28" s="2" customFormat="1" ht="18" customHeight="1" outlineLevel="1">
      <c r="A37" s="120"/>
      <c r="B37" s="99" t="s">
        <v>15</v>
      </c>
      <c r="C37" s="59" t="s">
        <v>45</v>
      </c>
      <c r="D37" s="60" t="s">
        <v>42</v>
      </c>
      <c r="E37" s="10">
        <f t="shared" si="0"/>
        <v>13</v>
      </c>
      <c r="F37" s="32">
        <f t="shared" si="1"/>
        <v>16</v>
      </c>
      <c r="G37" s="11">
        <f aca="true" t="shared" si="4" ref="G37:G46">IF(F37="-","-",IF(R37="-","-",R37-F37))</f>
        <v>1.4499999999999993</v>
      </c>
      <c r="H37" s="53">
        <v>17.51</v>
      </c>
      <c r="I37" s="54">
        <v>17.45</v>
      </c>
      <c r="J37" s="54" t="s">
        <v>2</v>
      </c>
      <c r="K37" s="54" t="s">
        <v>2</v>
      </c>
      <c r="L37" s="54" t="s">
        <v>2</v>
      </c>
      <c r="M37" s="54" t="s">
        <v>2</v>
      </c>
      <c r="N37" s="54" t="s">
        <v>2</v>
      </c>
      <c r="O37" s="54" t="s">
        <v>2</v>
      </c>
      <c r="P37" s="54" t="s">
        <v>2</v>
      </c>
      <c r="Q37" s="54" t="s">
        <v>2</v>
      </c>
      <c r="R37" s="39">
        <f t="shared" si="2"/>
        <v>17.45</v>
      </c>
      <c r="S37" s="53">
        <v>16.2</v>
      </c>
      <c r="T37" s="54">
        <v>16</v>
      </c>
      <c r="U37" s="54" t="s">
        <v>2</v>
      </c>
      <c r="V37" s="54" t="s">
        <v>2</v>
      </c>
      <c r="W37" s="54" t="s">
        <v>2</v>
      </c>
      <c r="X37" s="54" t="s">
        <v>2</v>
      </c>
      <c r="Y37" s="54" t="s">
        <v>2</v>
      </c>
      <c r="Z37" s="54" t="s">
        <v>2</v>
      </c>
      <c r="AA37" s="54" t="s">
        <v>2</v>
      </c>
      <c r="AB37" s="54" t="s">
        <v>2</v>
      </c>
    </row>
    <row r="38" spans="1:28" s="2" customFormat="1" ht="18" customHeight="1" outlineLevel="1">
      <c r="A38" s="120"/>
      <c r="B38" s="99"/>
      <c r="C38" s="59" t="s">
        <v>47</v>
      </c>
      <c r="D38" s="60" t="s">
        <v>43</v>
      </c>
      <c r="E38" s="10">
        <f t="shared" si="0"/>
        <v>15</v>
      </c>
      <c r="F38" s="32">
        <f t="shared" si="1"/>
        <v>17.72</v>
      </c>
      <c r="G38" s="11">
        <f t="shared" si="4"/>
        <v>0</v>
      </c>
      <c r="H38" s="53">
        <v>17.72</v>
      </c>
      <c r="I38" s="54">
        <v>17.9</v>
      </c>
      <c r="J38" s="54" t="s">
        <v>2</v>
      </c>
      <c r="K38" s="54" t="s">
        <v>2</v>
      </c>
      <c r="L38" s="54" t="s">
        <v>2</v>
      </c>
      <c r="M38" s="54" t="s">
        <v>2</v>
      </c>
      <c r="N38" s="54" t="s">
        <v>2</v>
      </c>
      <c r="O38" s="54" t="s">
        <v>2</v>
      </c>
      <c r="P38" s="54" t="s">
        <v>2</v>
      </c>
      <c r="Q38" s="54" t="s">
        <v>2</v>
      </c>
      <c r="R38" s="39">
        <f t="shared" si="2"/>
        <v>17.72</v>
      </c>
      <c r="S38" s="53">
        <v>17.72</v>
      </c>
      <c r="T38" s="54">
        <v>17.86</v>
      </c>
      <c r="U38" s="54" t="s">
        <v>2</v>
      </c>
      <c r="V38" s="54" t="s">
        <v>2</v>
      </c>
      <c r="W38" s="54" t="s">
        <v>2</v>
      </c>
      <c r="X38" s="54" t="s">
        <v>2</v>
      </c>
      <c r="Y38" s="54" t="s">
        <v>2</v>
      </c>
      <c r="Z38" s="54" t="s">
        <v>2</v>
      </c>
      <c r="AA38" s="54" t="s">
        <v>2</v>
      </c>
      <c r="AB38" s="54" t="s">
        <v>2</v>
      </c>
    </row>
    <row r="39" spans="1:28" s="2" customFormat="1" ht="18" customHeight="1" outlineLevel="1">
      <c r="A39" s="120"/>
      <c r="B39" s="99"/>
      <c r="C39" s="59" t="s">
        <v>46</v>
      </c>
      <c r="D39" s="60" t="s">
        <v>44</v>
      </c>
      <c r="E39" s="10">
        <f t="shared" si="0"/>
        <v>14</v>
      </c>
      <c r="F39" s="32">
        <f t="shared" si="1"/>
        <v>17.02</v>
      </c>
      <c r="G39" s="11">
        <f t="shared" si="4"/>
        <v>0.08000000000000185</v>
      </c>
      <c r="H39" s="53">
        <v>17.22</v>
      </c>
      <c r="I39" s="54">
        <v>17.1</v>
      </c>
      <c r="J39" s="54" t="s">
        <v>2</v>
      </c>
      <c r="K39" s="54" t="s">
        <v>2</v>
      </c>
      <c r="L39" s="54" t="s">
        <v>2</v>
      </c>
      <c r="M39" s="54" t="s">
        <v>2</v>
      </c>
      <c r="N39" s="54" t="s">
        <v>2</v>
      </c>
      <c r="O39" s="54" t="s">
        <v>2</v>
      </c>
      <c r="P39" s="54" t="s">
        <v>2</v>
      </c>
      <c r="Q39" s="54" t="s">
        <v>2</v>
      </c>
      <c r="R39" s="39">
        <f t="shared" si="2"/>
        <v>17.1</v>
      </c>
      <c r="S39" s="53">
        <v>17.22</v>
      </c>
      <c r="T39" s="54">
        <v>17.02</v>
      </c>
      <c r="U39" s="54" t="s">
        <v>2</v>
      </c>
      <c r="V39" s="54" t="s">
        <v>2</v>
      </c>
      <c r="W39" s="54" t="s">
        <v>2</v>
      </c>
      <c r="X39" s="54" t="s">
        <v>2</v>
      </c>
      <c r="Y39" s="54" t="s">
        <v>2</v>
      </c>
      <c r="Z39" s="54" t="s">
        <v>2</v>
      </c>
      <c r="AA39" s="54" t="s">
        <v>2</v>
      </c>
      <c r="AB39" s="54" t="s">
        <v>2</v>
      </c>
    </row>
    <row r="40" spans="1:28" s="2" customFormat="1" ht="18" customHeight="1" outlineLevel="1">
      <c r="A40" s="120"/>
      <c r="B40" s="99"/>
      <c r="C40" s="59"/>
      <c r="D40" s="60"/>
      <c r="E40" s="10" t="str">
        <f t="shared" si="0"/>
        <v>-</v>
      </c>
      <c r="F40" s="32" t="str">
        <f t="shared" si="1"/>
        <v>-</v>
      </c>
      <c r="G40" s="11" t="str">
        <f t="shared" si="4"/>
        <v>-</v>
      </c>
      <c r="H40" s="54" t="s">
        <v>2</v>
      </c>
      <c r="I40" s="54" t="s">
        <v>2</v>
      </c>
      <c r="J40" s="54" t="s">
        <v>2</v>
      </c>
      <c r="K40" s="54" t="s">
        <v>2</v>
      </c>
      <c r="L40" s="54" t="s">
        <v>2</v>
      </c>
      <c r="M40" s="54" t="s">
        <v>2</v>
      </c>
      <c r="N40" s="54" t="s">
        <v>2</v>
      </c>
      <c r="O40" s="54" t="s">
        <v>2</v>
      </c>
      <c r="P40" s="54" t="s">
        <v>2</v>
      </c>
      <c r="Q40" s="54" t="s">
        <v>2</v>
      </c>
      <c r="R40" s="39" t="str">
        <f>IF(MIN(H40:Q40)=0,"-",MIN(H40:Q40))</f>
        <v>-</v>
      </c>
      <c r="S40" s="54" t="s">
        <v>2</v>
      </c>
      <c r="T40" s="54" t="s">
        <v>2</v>
      </c>
      <c r="U40" s="54" t="s">
        <v>2</v>
      </c>
      <c r="V40" s="54" t="s">
        <v>2</v>
      </c>
      <c r="W40" s="54" t="s">
        <v>2</v>
      </c>
      <c r="X40" s="54" t="s">
        <v>2</v>
      </c>
      <c r="Y40" s="54" t="s">
        <v>2</v>
      </c>
      <c r="Z40" s="54" t="s">
        <v>2</v>
      </c>
      <c r="AA40" s="54" t="s">
        <v>2</v>
      </c>
      <c r="AB40" s="54" t="s">
        <v>2</v>
      </c>
    </row>
    <row r="41" spans="1:28" s="2" customFormat="1" ht="18" customHeight="1" outlineLevel="1">
      <c r="A41" s="120"/>
      <c r="B41" s="101"/>
      <c r="C41" s="59"/>
      <c r="D41" s="60"/>
      <c r="E41" s="10" t="str">
        <f t="shared" si="0"/>
        <v>-</v>
      </c>
      <c r="F41" s="32" t="str">
        <f t="shared" si="1"/>
        <v>-</v>
      </c>
      <c r="G41" s="11" t="str">
        <f t="shared" si="4"/>
        <v>-</v>
      </c>
      <c r="H41" s="54" t="s">
        <v>2</v>
      </c>
      <c r="I41" s="54" t="s">
        <v>2</v>
      </c>
      <c r="J41" s="54" t="s">
        <v>2</v>
      </c>
      <c r="K41" s="54" t="s">
        <v>2</v>
      </c>
      <c r="L41" s="54" t="s">
        <v>2</v>
      </c>
      <c r="M41" s="54" t="s">
        <v>2</v>
      </c>
      <c r="N41" s="54" t="s">
        <v>2</v>
      </c>
      <c r="O41" s="54" t="s">
        <v>2</v>
      </c>
      <c r="P41" s="54" t="s">
        <v>2</v>
      </c>
      <c r="Q41" s="54" t="s">
        <v>2</v>
      </c>
      <c r="R41" s="39" t="str">
        <f t="shared" si="2"/>
        <v>-</v>
      </c>
      <c r="S41" s="54" t="s">
        <v>2</v>
      </c>
      <c r="T41" s="54" t="s">
        <v>2</v>
      </c>
      <c r="U41" s="54" t="s">
        <v>2</v>
      </c>
      <c r="V41" s="54" t="s">
        <v>2</v>
      </c>
      <c r="W41" s="54" t="s">
        <v>2</v>
      </c>
      <c r="X41" s="54" t="s">
        <v>2</v>
      </c>
      <c r="Y41" s="54" t="s">
        <v>2</v>
      </c>
      <c r="Z41" s="54" t="s">
        <v>2</v>
      </c>
      <c r="AA41" s="54" t="s">
        <v>2</v>
      </c>
      <c r="AB41" s="54" t="s">
        <v>2</v>
      </c>
    </row>
    <row r="42" spans="1:28" s="2" customFormat="1" ht="18" customHeight="1" outlineLevel="1">
      <c r="A42" s="120"/>
      <c r="B42" s="99" t="s">
        <v>20</v>
      </c>
      <c r="C42" s="59" t="s">
        <v>45</v>
      </c>
      <c r="D42" s="60" t="s">
        <v>42</v>
      </c>
      <c r="E42" s="10">
        <f t="shared" si="0"/>
        <v>17</v>
      </c>
      <c r="F42" s="32">
        <f t="shared" si="1"/>
        <v>19.5</v>
      </c>
      <c r="G42" s="11" t="str">
        <f t="shared" si="4"/>
        <v>-</v>
      </c>
      <c r="H42" s="54" t="s">
        <v>2</v>
      </c>
      <c r="I42" s="54" t="s">
        <v>2</v>
      </c>
      <c r="J42" s="54" t="s">
        <v>2</v>
      </c>
      <c r="K42" s="54" t="s">
        <v>2</v>
      </c>
      <c r="L42" s="54" t="s">
        <v>2</v>
      </c>
      <c r="M42" s="54" t="s">
        <v>2</v>
      </c>
      <c r="N42" s="54" t="s">
        <v>2</v>
      </c>
      <c r="O42" s="54" t="s">
        <v>2</v>
      </c>
      <c r="P42" s="54" t="s">
        <v>2</v>
      </c>
      <c r="Q42" s="54" t="s">
        <v>2</v>
      </c>
      <c r="R42" s="39" t="str">
        <f>IF(MIN(H42:Q42)=0,"-",MIN(H42:Q42))</f>
        <v>-</v>
      </c>
      <c r="S42" s="53">
        <v>19.5</v>
      </c>
      <c r="T42" s="54">
        <v>19.51</v>
      </c>
      <c r="U42" s="54" t="s">
        <v>2</v>
      </c>
      <c r="V42" s="54" t="s">
        <v>2</v>
      </c>
      <c r="W42" s="54" t="s">
        <v>2</v>
      </c>
      <c r="X42" s="54" t="s">
        <v>2</v>
      </c>
      <c r="Y42" s="54" t="s">
        <v>2</v>
      </c>
      <c r="Z42" s="54" t="s">
        <v>2</v>
      </c>
      <c r="AA42" s="54" t="s">
        <v>2</v>
      </c>
      <c r="AB42" s="54" t="s">
        <v>2</v>
      </c>
    </row>
    <row r="43" spans="1:28" s="2" customFormat="1" ht="18" customHeight="1" outlineLevel="1">
      <c r="A43" s="120"/>
      <c r="B43" s="99"/>
      <c r="C43" s="59" t="s">
        <v>47</v>
      </c>
      <c r="D43" s="60" t="s">
        <v>43</v>
      </c>
      <c r="E43" s="10">
        <f t="shared" si="0"/>
        <v>16</v>
      </c>
      <c r="F43" s="32">
        <f t="shared" si="1"/>
        <v>19</v>
      </c>
      <c r="G43" s="11" t="str">
        <f t="shared" si="4"/>
        <v>-</v>
      </c>
      <c r="H43" s="54" t="s">
        <v>2</v>
      </c>
      <c r="I43" s="54" t="s">
        <v>2</v>
      </c>
      <c r="J43" s="54" t="s">
        <v>2</v>
      </c>
      <c r="K43" s="54" t="s">
        <v>2</v>
      </c>
      <c r="L43" s="54" t="s">
        <v>2</v>
      </c>
      <c r="M43" s="54" t="s">
        <v>2</v>
      </c>
      <c r="N43" s="54" t="s">
        <v>2</v>
      </c>
      <c r="O43" s="54" t="s">
        <v>2</v>
      </c>
      <c r="P43" s="54" t="s">
        <v>2</v>
      </c>
      <c r="Q43" s="54" t="s">
        <v>2</v>
      </c>
      <c r="R43" s="39" t="str">
        <f>IF(MIN(H43:Q43)=0,"-",MIN(H43:Q43))</f>
        <v>-</v>
      </c>
      <c r="S43" s="53">
        <v>19</v>
      </c>
      <c r="T43" s="54">
        <v>19.02</v>
      </c>
      <c r="U43" s="54" t="s">
        <v>2</v>
      </c>
      <c r="V43" s="54" t="s">
        <v>2</v>
      </c>
      <c r="W43" s="54" t="s">
        <v>2</v>
      </c>
      <c r="X43" s="54" t="s">
        <v>2</v>
      </c>
      <c r="Y43" s="54" t="s">
        <v>2</v>
      </c>
      <c r="Z43" s="54" t="s">
        <v>2</v>
      </c>
      <c r="AA43" s="54" t="s">
        <v>2</v>
      </c>
      <c r="AB43" s="54" t="s">
        <v>2</v>
      </c>
    </row>
    <row r="44" spans="1:28" s="2" customFormat="1" ht="18" customHeight="1" outlineLevel="1">
      <c r="A44" s="120"/>
      <c r="B44" s="99"/>
      <c r="C44" s="59" t="s">
        <v>46</v>
      </c>
      <c r="D44" s="60" t="s">
        <v>44</v>
      </c>
      <c r="E44" s="10">
        <f t="shared" si="0"/>
        <v>18</v>
      </c>
      <c r="F44" s="32">
        <f t="shared" si="1"/>
        <v>19.9</v>
      </c>
      <c r="G44" s="11" t="str">
        <f t="shared" si="4"/>
        <v>-</v>
      </c>
      <c r="H44" s="54" t="s">
        <v>2</v>
      </c>
      <c r="I44" s="54" t="s">
        <v>2</v>
      </c>
      <c r="J44" s="54" t="s">
        <v>2</v>
      </c>
      <c r="K44" s="54" t="s">
        <v>2</v>
      </c>
      <c r="L44" s="54" t="s">
        <v>2</v>
      </c>
      <c r="M44" s="54" t="s">
        <v>2</v>
      </c>
      <c r="N44" s="54" t="s">
        <v>2</v>
      </c>
      <c r="O44" s="54" t="s">
        <v>2</v>
      </c>
      <c r="P44" s="54" t="s">
        <v>2</v>
      </c>
      <c r="Q44" s="54" t="s">
        <v>2</v>
      </c>
      <c r="R44" s="39" t="str">
        <f>IF(MIN(H44:Q44)=0,"-",MIN(H44:Q44))</f>
        <v>-</v>
      </c>
      <c r="S44" s="53">
        <v>20</v>
      </c>
      <c r="T44" s="54">
        <v>19.9</v>
      </c>
      <c r="U44" s="54" t="s">
        <v>2</v>
      </c>
      <c r="V44" s="54" t="s">
        <v>2</v>
      </c>
      <c r="W44" s="54" t="s">
        <v>2</v>
      </c>
      <c r="X44" s="54" t="s">
        <v>2</v>
      </c>
      <c r="Y44" s="54" t="s">
        <v>2</v>
      </c>
      <c r="Z44" s="54" t="s">
        <v>2</v>
      </c>
      <c r="AA44" s="54" t="s">
        <v>2</v>
      </c>
      <c r="AB44" s="54" t="s">
        <v>2</v>
      </c>
    </row>
    <row r="45" spans="1:28" s="2" customFormat="1" ht="18" customHeight="1" outlineLevel="1">
      <c r="A45" s="120"/>
      <c r="B45" s="99"/>
      <c r="C45" s="59"/>
      <c r="D45" s="60"/>
      <c r="E45" s="10" t="str">
        <f t="shared" si="0"/>
        <v>-</v>
      </c>
      <c r="F45" s="32" t="str">
        <f t="shared" si="1"/>
        <v>-</v>
      </c>
      <c r="G45" s="11" t="str">
        <f t="shared" si="4"/>
        <v>-</v>
      </c>
      <c r="H45" s="54" t="s">
        <v>2</v>
      </c>
      <c r="I45" s="54" t="s">
        <v>2</v>
      </c>
      <c r="J45" s="54" t="s">
        <v>2</v>
      </c>
      <c r="K45" s="54" t="s">
        <v>2</v>
      </c>
      <c r="L45" s="54" t="s">
        <v>2</v>
      </c>
      <c r="M45" s="54" t="s">
        <v>2</v>
      </c>
      <c r="N45" s="54" t="s">
        <v>2</v>
      </c>
      <c r="O45" s="54" t="s">
        <v>2</v>
      </c>
      <c r="P45" s="54" t="s">
        <v>2</v>
      </c>
      <c r="Q45" s="54" t="s">
        <v>2</v>
      </c>
      <c r="R45" s="39" t="str">
        <f>IF(MIN(H45:Q45)=0,"-",MIN(H45:Q45))</f>
        <v>-</v>
      </c>
      <c r="S45" s="54" t="s">
        <v>2</v>
      </c>
      <c r="T45" s="54" t="s">
        <v>2</v>
      </c>
      <c r="U45" s="54" t="s">
        <v>2</v>
      </c>
      <c r="V45" s="54" t="s">
        <v>2</v>
      </c>
      <c r="W45" s="54" t="s">
        <v>2</v>
      </c>
      <c r="X45" s="54" t="s">
        <v>2</v>
      </c>
      <c r="Y45" s="54" t="s">
        <v>2</v>
      </c>
      <c r="Z45" s="54" t="s">
        <v>2</v>
      </c>
      <c r="AA45" s="54" t="s">
        <v>2</v>
      </c>
      <c r="AB45" s="54" t="s">
        <v>2</v>
      </c>
    </row>
    <row r="46" spans="1:28" s="2" customFormat="1" ht="18" customHeight="1" outlineLevel="1">
      <c r="A46" s="120"/>
      <c r="B46" s="101"/>
      <c r="C46" s="59"/>
      <c r="D46" s="60"/>
      <c r="E46" s="10" t="str">
        <f t="shared" si="0"/>
        <v>-</v>
      </c>
      <c r="F46" s="32" t="str">
        <f t="shared" si="1"/>
        <v>-</v>
      </c>
      <c r="G46" s="11" t="str">
        <f t="shared" si="4"/>
        <v>-</v>
      </c>
      <c r="H46" s="54" t="s">
        <v>2</v>
      </c>
      <c r="I46" s="54" t="s">
        <v>2</v>
      </c>
      <c r="J46" s="54" t="s">
        <v>2</v>
      </c>
      <c r="K46" s="54" t="s">
        <v>2</v>
      </c>
      <c r="L46" s="54" t="s">
        <v>2</v>
      </c>
      <c r="M46" s="54" t="s">
        <v>2</v>
      </c>
      <c r="N46" s="54" t="s">
        <v>2</v>
      </c>
      <c r="O46" s="54" t="s">
        <v>2</v>
      </c>
      <c r="P46" s="54" t="s">
        <v>2</v>
      </c>
      <c r="Q46" s="54" t="s">
        <v>2</v>
      </c>
      <c r="R46" s="39" t="str">
        <f>IF(MIN(H46:Q46)=0,"-",MIN(H46:Q46))</f>
        <v>-</v>
      </c>
      <c r="S46" s="54" t="s">
        <v>2</v>
      </c>
      <c r="T46" s="54" t="s">
        <v>2</v>
      </c>
      <c r="U46" s="54" t="s">
        <v>2</v>
      </c>
      <c r="V46" s="54" t="s">
        <v>2</v>
      </c>
      <c r="W46" s="54" t="s">
        <v>2</v>
      </c>
      <c r="X46" s="54" t="s">
        <v>2</v>
      </c>
      <c r="Y46" s="54" t="s">
        <v>2</v>
      </c>
      <c r="Z46" s="54" t="s">
        <v>2</v>
      </c>
      <c r="AA46" s="54" t="s">
        <v>2</v>
      </c>
      <c r="AB46" s="54" t="s">
        <v>2</v>
      </c>
    </row>
    <row r="47" spans="1:28" s="2" customFormat="1" ht="24.75" customHeight="1" outlineLevel="1">
      <c r="A47" s="121"/>
      <c r="B47" s="104" t="s">
        <v>9</v>
      </c>
      <c r="C47" s="96"/>
      <c r="D47" s="107">
        <f>COUNTA(C7:C46)</f>
        <v>18</v>
      </c>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row>
    <row r="48" spans="1:28" ht="15.75" customHeight="1">
      <c r="A48" s="26"/>
      <c r="B48" s="27"/>
      <c r="C48" s="27"/>
      <c r="D48" s="27"/>
      <c r="E48" s="27"/>
      <c r="F48" s="28"/>
      <c r="G48" s="28"/>
      <c r="H48" s="31" t="s">
        <v>49</v>
      </c>
      <c r="I48" s="25"/>
      <c r="J48" s="31"/>
      <c r="K48" s="31"/>
      <c r="L48" s="31"/>
      <c r="M48" s="31"/>
      <c r="N48" s="31"/>
      <c r="O48" s="31"/>
      <c r="P48" s="31"/>
      <c r="Q48" s="25"/>
      <c r="R48" s="25"/>
      <c r="S48" s="31" t="s">
        <v>49</v>
      </c>
      <c r="T48" s="25"/>
      <c r="U48" s="25"/>
      <c r="V48" s="25"/>
      <c r="W48" s="25"/>
      <c r="X48" s="25"/>
      <c r="Y48" s="25"/>
      <c r="Z48" s="25"/>
      <c r="AA48" s="25"/>
      <c r="AB48" s="30"/>
    </row>
    <row r="49" spans="1:28" s="2" customFormat="1" ht="18" customHeight="1" outlineLevel="1">
      <c r="A49" s="121" t="s">
        <v>1</v>
      </c>
      <c r="B49" s="98" t="s">
        <v>11</v>
      </c>
      <c r="C49" s="59" t="s">
        <v>50</v>
      </c>
      <c r="D49" s="60" t="s">
        <v>42</v>
      </c>
      <c r="E49" s="10">
        <f aca="true" t="shared" si="5" ref="E49:E88">IF(F49="-","-",RANK(F49,F$49:F$88,1))</f>
        <v>1</v>
      </c>
      <c r="F49" s="32">
        <f aca="true" t="shared" si="6" ref="F49:F88">IF(MIN(H49:AB49)=0,"-",MIN(H49:AB49))</f>
        <v>13.42</v>
      </c>
      <c r="G49" s="11">
        <f aca="true" t="shared" si="7" ref="G49:G54">IF(F49="-","-",IF(R49="-","-",R49-F49))</f>
        <v>0</v>
      </c>
      <c r="H49" s="53">
        <v>13.51</v>
      </c>
      <c r="I49" s="54">
        <v>13.42</v>
      </c>
      <c r="J49" s="54" t="s">
        <v>2</v>
      </c>
      <c r="K49" s="54" t="s">
        <v>2</v>
      </c>
      <c r="L49" s="54" t="s">
        <v>2</v>
      </c>
      <c r="M49" s="54" t="s">
        <v>2</v>
      </c>
      <c r="N49" s="54" t="s">
        <v>2</v>
      </c>
      <c r="O49" s="54" t="s">
        <v>2</v>
      </c>
      <c r="P49" s="54" t="s">
        <v>2</v>
      </c>
      <c r="Q49" s="54" t="s">
        <v>2</v>
      </c>
      <c r="R49" s="39">
        <f aca="true" t="shared" si="8" ref="R49:R88">IF(MIN(H49:Q49)=0,"-",MIN(H49:Q49))</f>
        <v>13.42</v>
      </c>
      <c r="S49" s="53">
        <v>13.46</v>
      </c>
      <c r="T49" s="54">
        <v>13.51</v>
      </c>
      <c r="U49" s="54" t="s">
        <v>2</v>
      </c>
      <c r="V49" s="54" t="s">
        <v>2</v>
      </c>
      <c r="W49" s="54" t="s">
        <v>2</v>
      </c>
      <c r="X49" s="54" t="s">
        <v>2</v>
      </c>
      <c r="Y49" s="54" t="s">
        <v>2</v>
      </c>
      <c r="Z49" s="54" t="s">
        <v>2</v>
      </c>
      <c r="AA49" s="54" t="s">
        <v>2</v>
      </c>
      <c r="AB49" s="54" t="s">
        <v>2</v>
      </c>
    </row>
    <row r="50" spans="1:28" s="2" customFormat="1" ht="18" customHeight="1" outlineLevel="1">
      <c r="A50" s="121"/>
      <c r="B50" s="99"/>
      <c r="C50" s="59" t="s">
        <v>51</v>
      </c>
      <c r="D50" s="60" t="s">
        <v>43</v>
      </c>
      <c r="E50" s="10">
        <f t="shared" si="5"/>
        <v>3</v>
      </c>
      <c r="F50" s="32">
        <f t="shared" si="6"/>
        <v>13.99</v>
      </c>
      <c r="G50" s="11">
        <f t="shared" si="7"/>
        <v>0.20999999999999908</v>
      </c>
      <c r="H50" s="53">
        <v>14.2</v>
      </c>
      <c r="I50" s="54">
        <v>14.29</v>
      </c>
      <c r="J50" s="54" t="s">
        <v>2</v>
      </c>
      <c r="K50" s="54" t="s">
        <v>2</v>
      </c>
      <c r="L50" s="54" t="s">
        <v>2</v>
      </c>
      <c r="M50" s="54" t="s">
        <v>2</v>
      </c>
      <c r="N50" s="54" t="s">
        <v>2</v>
      </c>
      <c r="O50" s="54" t="s">
        <v>2</v>
      </c>
      <c r="P50" s="54" t="s">
        <v>2</v>
      </c>
      <c r="Q50" s="54" t="s">
        <v>2</v>
      </c>
      <c r="R50" s="39">
        <f t="shared" si="8"/>
        <v>14.2</v>
      </c>
      <c r="S50" s="53">
        <v>14.01</v>
      </c>
      <c r="T50" s="54">
        <v>13.99</v>
      </c>
      <c r="U50" s="54" t="s">
        <v>2</v>
      </c>
      <c r="V50" s="54" t="s">
        <v>2</v>
      </c>
      <c r="W50" s="54" t="s">
        <v>2</v>
      </c>
      <c r="X50" s="54" t="s">
        <v>2</v>
      </c>
      <c r="Y50" s="54" t="s">
        <v>2</v>
      </c>
      <c r="Z50" s="54" t="s">
        <v>2</v>
      </c>
      <c r="AA50" s="54" t="s">
        <v>2</v>
      </c>
      <c r="AB50" s="54" t="s">
        <v>2</v>
      </c>
    </row>
    <row r="51" spans="1:28" s="2" customFormat="1" ht="18" customHeight="1" outlineLevel="1">
      <c r="A51" s="121"/>
      <c r="B51" s="99"/>
      <c r="C51" s="59" t="s">
        <v>52</v>
      </c>
      <c r="D51" s="60" t="s">
        <v>44</v>
      </c>
      <c r="E51" s="10">
        <f t="shared" si="5"/>
        <v>2</v>
      </c>
      <c r="F51" s="32">
        <f t="shared" si="6"/>
        <v>13.93</v>
      </c>
      <c r="G51" s="11">
        <f t="shared" si="7"/>
        <v>0.40000000000000036</v>
      </c>
      <c r="H51" s="53">
        <v>14.33</v>
      </c>
      <c r="I51" s="54">
        <v>14.5</v>
      </c>
      <c r="J51" s="54" t="s">
        <v>2</v>
      </c>
      <c r="K51" s="54" t="s">
        <v>2</v>
      </c>
      <c r="L51" s="54" t="s">
        <v>2</v>
      </c>
      <c r="M51" s="54" t="s">
        <v>2</v>
      </c>
      <c r="N51" s="54" t="s">
        <v>2</v>
      </c>
      <c r="O51" s="54" t="s">
        <v>2</v>
      </c>
      <c r="P51" s="54" t="s">
        <v>2</v>
      </c>
      <c r="Q51" s="54" t="s">
        <v>2</v>
      </c>
      <c r="R51" s="39">
        <f>IF(MIN(H51:Q51)=0,"-",MIN(H51:Q51))</f>
        <v>14.33</v>
      </c>
      <c r="S51" s="53">
        <v>13.93</v>
      </c>
      <c r="T51" s="54">
        <v>14</v>
      </c>
      <c r="U51" s="54" t="s">
        <v>2</v>
      </c>
      <c r="V51" s="54" t="s">
        <v>2</v>
      </c>
      <c r="W51" s="54" t="s">
        <v>2</v>
      </c>
      <c r="X51" s="54" t="s">
        <v>2</v>
      </c>
      <c r="Y51" s="54" t="s">
        <v>2</v>
      </c>
      <c r="Z51" s="54" t="s">
        <v>2</v>
      </c>
      <c r="AA51" s="54" t="s">
        <v>2</v>
      </c>
      <c r="AB51" s="54" t="s">
        <v>2</v>
      </c>
    </row>
    <row r="52" spans="1:28" s="2" customFormat="1" ht="18" customHeight="1" outlineLevel="1">
      <c r="A52" s="121"/>
      <c r="B52" s="99"/>
      <c r="C52" s="59"/>
      <c r="D52" s="60"/>
      <c r="E52" s="10" t="str">
        <f t="shared" si="5"/>
        <v>-</v>
      </c>
      <c r="F52" s="32" t="str">
        <f t="shared" si="6"/>
        <v>-</v>
      </c>
      <c r="G52" s="11" t="str">
        <f t="shared" si="7"/>
        <v>-</v>
      </c>
      <c r="H52" s="54" t="s">
        <v>2</v>
      </c>
      <c r="I52" s="54" t="s">
        <v>2</v>
      </c>
      <c r="J52" s="54" t="s">
        <v>2</v>
      </c>
      <c r="K52" s="54" t="s">
        <v>2</v>
      </c>
      <c r="L52" s="54" t="s">
        <v>2</v>
      </c>
      <c r="M52" s="54" t="s">
        <v>2</v>
      </c>
      <c r="N52" s="54" t="s">
        <v>2</v>
      </c>
      <c r="O52" s="54" t="s">
        <v>2</v>
      </c>
      <c r="P52" s="54" t="s">
        <v>2</v>
      </c>
      <c r="Q52" s="54" t="s">
        <v>2</v>
      </c>
      <c r="R52" s="39" t="str">
        <f>IF(MIN(H52:Q52)=0,"-",MIN(H52:Q52))</f>
        <v>-</v>
      </c>
      <c r="S52" s="54" t="s">
        <v>2</v>
      </c>
      <c r="T52" s="54" t="s">
        <v>2</v>
      </c>
      <c r="U52" s="54" t="s">
        <v>2</v>
      </c>
      <c r="V52" s="54" t="s">
        <v>2</v>
      </c>
      <c r="W52" s="54" t="s">
        <v>2</v>
      </c>
      <c r="X52" s="54" t="s">
        <v>2</v>
      </c>
      <c r="Y52" s="54" t="s">
        <v>2</v>
      </c>
      <c r="Z52" s="54" t="s">
        <v>2</v>
      </c>
      <c r="AA52" s="54" t="s">
        <v>2</v>
      </c>
      <c r="AB52" s="54" t="s">
        <v>2</v>
      </c>
    </row>
    <row r="53" spans="1:28" s="2" customFormat="1" ht="18" customHeight="1" outlineLevel="1">
      <c r="A53" s="122"/>
      <c r="B53" s="99"/>
      <c r="C53" s="59"/>
      <c r="D53" s="60"/>
      <c r="E53" s="10" t="str">
        <f t="shared" si="5"/>
        <v>-</v>
      </c>
      <c r="F53" s="32" t="str">
        <f t="shared" si="6"/>
        <v>-</v>
      </c>
      <c r="G53" s="11" t="str">
        <f t="shared" si="7"/>
        <v>-</v>
      </c>
      <c r="H53" s="54" t="s">
        <v>2</v>
      </c>
      <c r="I53" s="54" t="s">
        <v>2</v>
      </c>
      <c r="J53" s="54" t="s">
        <v>2</v>
      </c>
      <c r="K53" s="54" t="s">
        <v>2</v>
      </c>
      <c r="L53" s="54" t="s">
        <v>2</v>
      </c>
      <c r="M53" s="54" t="s">
        <v>2</v>
      </c>
      <c r="N53" s="54" t="s">
        <v>2</v>
      </c>
      <c r="O53" s="54" t="s">
        <v>2</v>
      </c>
      <c r="P53" s="54" t="s">
        <v>2</v>
      </c>
      <c r="Q53" s="54" t="s">
        <v>2</v>
      </c>
      <c r="R53" s="39" t="str">
        <f t="shared" si="8"/>
        <v>-</v>
      </c>
      <c r="S53" s="54" t="s">
        <v>2</v>
      </c>
      <c r="T53" s="54" t="s">
        <v>2</v>
      </c>
      <c r="U53" s="54" t="s">
        <v>2</v>
      </c>
      <c r="V53" s="54" t="s">
        <v>2</v>
      </c>
      <c r="W53" s="54" t="s">
        <v>2</v>
      </c>
      <c r="X53" s="54" t="s">
        <v>2</v>
      </c>
      <c r="Y53" s="54" t="s">
        <v>2</v>
      </c>
      <c r="Z53" s="54" t="s">
        <v>2</v>
      </c>
      <c r="AA53" s="54" t="s">
        <v>2</v>
      </c>
      <c r="AB53" s="54" t="s">
        <v>2</v>
      </c>
    </row>
    <row r="54" spans="1:28" s="2" customFormat="1" ht="18" customHeight="1" outlineLevel="1">
      <c r="A54" s="122"/>
      <c r="B54" s="99"/>
      <c r="C54" s="59"/>
      <c r="D54" s="60"/>
      <c r="E54" s="10" t="str">
        <f t="shared" si="5"/>
        <v>-</v>
      </c>
      <c r="F54" s="32" t="str">
        <f t="shared" si="6"/>
        <v>-</v>
      </c>
      <c r="G54" s="11" t="str">
        <f t="shared" si="7"/>
        <v>-</v>
      </c>
      <c r="H54" s="54" t="s">
        <v>2</v>
      </c>
      <c r="I54" s="54" t="s">
        <v>2</v>
      </c>
      <c r="J54" s="54" t="s">
        <v>2</v>
      </c>
      <c r="K54" s="54" t="s">
        <v>2</v>
      </c>
      <c r="L54" s="54" t="s">
        <v>2</v>
      </c>
      <c r="M54" s="54" t="s">
        <v>2</v>
      </c>
      <c r="N54" s="54" t="s">
        <v>2</v>
      </c>
      <c r="O54" s="54" t="s">
        <v>2</v>
      </c>
      <c r="P54" s="54" t="s">
        <v>2</v>
      </c>
      <c r="Q54" s="54" t="s">
        <v>2</v>
      </c>
      <c r="R54" s="39" t="str">
        <f>IF(MIN(H54:Q54)=0,"-",MIN(H54:Q54))</f>
        <v>-</v>
      </c>
      <c r="S54" s="54" t="s">
        <v>2</v>
      </c>
      <c r="T54" s="54" t="s">
        <v>2</v>
      </c>
      <c r="U54" s="54" t="s">
        <v>2</v>
      </c>
      <c r="V54" s="54" t="s">
        <v>2</v>
      </c>
      <c r="W54" s="54" t="s">
        <v>2</v>
      </c>
      <c r="X54" s="54" t="s">
        <v>2</v>
      </c>
      <c r="Y54" s="54" t="s">
        <v>2</v>
      </c>
      <c r="Z54" s="54" t="s">
        <v>2</v>
      </c>
      <c r="AA54" s="54" t="s">
        <v>2</v>
      </c>
      <c r="AB54" s="54" t="s">
        <v>2</v>
      </c>
    </row>
    <row r="55" spans="1:28" s="2" customFormat="1" ht="18" customHeight="1" outlineLevel="1">
      <c r="A55" s="122"/>
      <c r="B55" s="100"/>
      <c r="C55" s="59"/>
      <c r="D55" s="60"/>
      <c r="E55" s="10" t="str">
        <f t="shared" si="5"/>
        <v>-</v>
      </c>
      <c r="F55" s="32" t="str">
        <f t="shared" si="6"/>
        <v>-</v>
      </c>
      <c r="G55" s="11" t="str">
        <f aca="true" t="shared" si="9" ref="G55:G76">IF(F55="-","-",IF(R55="-","-",R55-F55))</f>
        <v>-</v>
      </c>
      <c r="H55" s="54" t="s">
        <v>2</v>
      </c>
      <c r="I55" s="54" t="s">
        <v>2</v>
      </c>
      <c r="J55" s="54" t="s">
        <v>2</v>
      </c>
      <c r="K55" s="54" t="s">
        <v>2</v>
      </c>
      <c r="L55" s="54" t="s">
        <v>2</v>
      </c>
      <c r="M55" s="54" t="s">
        <v>2</v>
      </c>
      <c r="N55" s="54" t="s">
        <v>2</v>
      </c>
      <c r="O55" s="54" t="s">
        <v>2</v>
      </c>
      <c r="P55" s="54" t="s">
        <v>2</v>
      </c>
      <c r="Q55" s="54" t="s">
        <v>2</v>
      </c>
      <c r="R55" s="39" t="str">
        <f t="shared" si="8"/>
        <v>-</v>
      </c>
      <c r="S55" s="54" t="s">
        <v>2</v>
      </c>
      <c r="T55" s="54" t="s">
        <v>2</v>
      </c>
      <c r="U55" s="54" t="s">
        <v>2</v>
      </c>
      <c r="V55" s="54" t="s">
        <v>2</v>
      </c>
      <c r="W55" s="54" t="s">
        <v>2</v>
      </c>
      <c r="X55" s="54" t="s">
        <v>2</v>
      </c>
      <c r="Y55" s="54" t="s">
        <v>2</v>
      </c>
      <c r="Z55" s="54" t="s">
        <v>2</v>
      </c>
      <c r="AA55" s="54" t="s">
        <v>2</v>
      </c>
      <c r="AB55" s="54" t="s">
        <v>2</v>
      </c>
    </row>
    <row r="56" spans="1:28" s="2" customFormat="1" ht="18" customHeight="1" outlineLevel="1">
      <c r="A56" s="122"/>
      <c r="B56" s="100"/>
      <c r="C56" s="59"/>
      <c r="D56" s="60"/>
      <c r="E56" s="10" t="str">
        <f t="shared" si="5"/>
        <v>-</v>
      </c>
      <c r="F56" s="32" t="str">
        <f t="shared" si="6"/>
        <v>-</v>
      </c>
      <c r="G56" s="11" t="str">
        <f t="shared" si="9"/>
        <v>-</v>
      </c>
      <c r="H56" s="54" t="s">
        <v>2</v>
      </c>
      <c r="I56" s="54" t="s">
        <v>2</v>
      </c>
      <c r="J56" s="54" t="s">
        <v>2</v>
      </c>
      <c r="K56" s="54" t="s">
        <v>2</v>
      </c>
      <c r="L56" s="54" t="s">
        <v>2</v>
      </c>
      <c r="M56" s="54" t="s">
        <v>2</v>
      </c>
      <c r="N56" s="54" t="s">
        <v>2</v>
      </c>
      <c r="O56" s="54" t="s">
        <v>2</v>
      </c>
      <c r="P56" s="54" t="s">
        <v>2</v>
      </c>
      <c r="Q56" s="54" t="s">
        <v>2</v>
      </c>
      <c r="R56" s="39" t="str">
        <f t="shared" si="8"/>
        <v>-</v>
      </c>
      <c r="S56" s="54" t="s">
        <v>2</v>
      </c>
      <c r="T56" s="54" t="s">
        <v>2</v>
      </c>
      <c r="U56" s="54" t="s">
        <v>2</v>
      </c>
      <c r="V56" s="54" t="s">
        <v>2</v>
      </c>
      <c r="W56" s="54" t="s">
        <v>2</v>
      </c>
      <c r="X56" s="54" t="s">
        <v>2</v>
      </c>
      <c r="Y56" s="54" t="s">
        <v>2</v>
      </c>
      <c r="Z56" s="54" t="s">
        <v>2</v>
      </c>
      <c r="AA56" s="54" t="s">
        <v>2</v>
      </c>
      <c r="AB56" s="54" t="s">
        <v>2</v>
      </c>
    </row>
    <row r="57" spans="1:28" s="2" customFormat="1" ht="18" customHeight="1" outlineLevel="1">
      <c r="A57" s="122"/>
      <c r="B57" s="100"/>
      <c r="C57" s="59"/>
      <c r="D57" s="60"/>
      <c r="E57" s="10" t="str">
        <f t="shared" si="5"/>
        <v>-</v>
      </c>
      <c r="F57" s="32" t="str">
        <f t="shared" si="6"/>
        <v>-</v>
      </c>
      <c r="G57" s="11" t="str">
        <f>IF(F57="-","-",IF(R57="-","-",R57-F57))</f>
        <v>-</v>
      </c>
      <c r="H57" s="54" t="s">
        <v>2</v>
      </c>
      <c r="I57" s="54" t="s">
        <v>2</v>
      </c>
      <c r="J57" s="54" t="s">
        <v>2</v>
      </c>
      <c r="K57" s="54" t="s">
        <v>2</v>
      </c>
      <c r="L57" s="54" t="s">
        <v>2</v>
      </c>
      <c r="M57" s="54" t="s">
        <v>2</v>
      </c>
      <c r="N57" s="54" t="s">
        <v>2</v>
      </c>
      <c r="O57" s="54" t="s">
        <v>2</v>
      </c>
      <c r="P57" s="54" t="s">
        <v>2</v>
      </c>
      <c r="Q57" s="54" t="s">
        <v>2</v>
      </c>
      <c r="R57" s="39" t="str">
        <f>IF(MIN(H57:Q57)=0,"-",MIN(H57:Q57))</f>
        <v>-</v>
      </c>
      <c r="S57" s="54" t="s">
        <v>2</v>
      </c>
      <c r="T57" s="54" t="s">
        <v>2</v>
      </c>
      <c r="U57" s="54" t="s">
        <v>2</v>
      </c>
      <c r="V57" s="54" t="s">
        <v>2</v>
      </c>
      <c r="W57" s="54" t="s">
        <v>2</v>
      </c>
      <c r="X57" s="54" t="s">
        <v>2</v>
      </c>
      <c r="Y57" s="54" t="s">
        <v>2</v>
      </c>
      <c r="Z57" s="54" t="s">
        <v>2</v>
      </c>
      <c r="AA57" s="54" t="s">
        <v>2</v>
      </c>
      <c r="AB57" s="54" t="s">
        <v>2</v>
      </c>
    </row>
    <row r="58" spans="1:28" s="2" customFormat="1" ht="18" customHeight="1" outlineLevel="1">
      <c r="A58" s="122"/>
      <c r="B58" s="101"/>
      <c r="C58" s="59"/>
      <c r="D58" s="60"/>
      <c r="E58" s="10" t="str">
        <f t="shared" si="5"/>
        <v>-</v>
      </c>
      <c r="F58" s="32" t="str">
        <f t="shared" si="6"/>
        <v>-</v>
      </c>
      <c r="G58" s="11" t="str">
        <f>IF(F58="-","-",IF(R58="-","-",R58-F58))</f>
        <v>-</v>
      </c>
      <c r="H58" s="54" t="s">
        <v>2</v>
      </c>
      <c r="I58" s="54" t="s">
        <v>2</v>
      </c>
      <c r="J58" s="54" t="s">
        <v>2</v>
      </c>
      <c r="K58" s="54" t="s">
        <v>2</v>
      </c>
      <c r="L58" s="54" t="s">
        <v>2</v>
      </c>
      <c r="M58" s="54" t="s">
        <v>2</v>
      </c>
      <c r="N58" s="54" t="s">
        <v>2</v>
      </c>
      <c r="O58" s="54" t="s">
        <v>2</v>
      </c>
      <c r="P58" s="54" t="s">
        <v>2</v>
      </c>
      <c r="Q58" s="54" t="s">
        <v>2</v>
      </c>
      <c r="R58" s="39" t="str">
        <f>IF(MIN(H58:Q58)=0,"-",MIN(H58:Q58))</f>
        <v>-</v>
      </c>
      <c r="S58" s="54" t="s">
        <v>2</v>
      </c>
      <c r="T58" s="54" t="s">
        <v>2</v>
      </c>
      <c r="U58" s="54" t="s">
        <v>2</v>
      </c>
      <c r="V58" s="54" t="s">
        <v>2</v>
      </c>
      <c r="W58" s="54" t="s">
        <v>2</v>
      </c>
      <c r="X58" s="54" t="s">
        <v>2</v>
      </c>
      <c r="Y58" s="54" t="s">
        <v>2</v>
      </c>
      <c r="Z58" s="54" t="s">
        <v>2</v>
      </c>
      <c r="AA58" s="54" t="s">
        <v>2</v>
      </c>
      <c r="AB58" s="54" t="s">
        <v>2</v>
      </c>
    </row>
    <row r="59" spans="1:28" s="2" customFormat="1" ht="18" customHeight="1" outlineLevel="1">
      <c r="A59" s="122"/>
      <c r="B59" s="98" t="s">
        <v>12</v>
      </c>
      <c r="C59" s="59" t="s">
        <v>50</v>
      </c>
      <c r="D59" s="60" t="s">
        <v>42</v>
      </c>
      <c r="E59" s="10">
        <f t="shared" si="5"/>
        <v>6</v>
      </c>
      <c r="F59" s="32">
        <f t="shared" si="6"/>
        <v>14.56</v>
      </c>
      <c r="G59" s="11">
        <f>IF(F59="-","-",IF(R59="-","-",R59-F59))</f>
        <v>0.629999999999999</v>
      </c>
      <c r="H59" s="53">
        <v>15.2</v>
      </c>
      <c r="I59" s="54">
        <v>15.19</v>
      </c>
      <c r="J59" s="54" t="s">
        <v>2</v>
      </c>
      <c r="K59" s="54" t="s">
        <v>2</v>
      </c>
      <c r="L59" s="54" t="s">
        <v>2</v>
      </c>
      <c r="M59" s="54" t="s">
        <v>2</v>
      </c>
      <c r="N59" s="54" t="s">
        <v>2</v>
      </c>
      <c r="O59" s="54" t="s">
        <v>2</v>
      </c>
      <c r="P59" s="54" t="s">
        <v>2</v>
      </c>
      <c r="Q59" s="54" t="s">
        <v>2</v>
      </c>
      <c r="R59" s="39">
        <f>IF(MIN(H59:Q59)=0,"-",MIN(H59:Q59))</f>
        <v>15.19</v>
      </c>
      <c r="S59" s="53">
        <v>14.56</v>
      </c>
      <c r="T59" s="54">
        <v>15.7</v>
      </c>
      <c r="U59" s="54" t="s">
        <v>2</v>
      </c>
      <c r="V59" s="54" t="s">
        <v>2</v>
      </c>
      <c r="W59" s="54" t="s">
        <v>2</v>
      </c>
      <c r="X59" s="54" t="s">
        <v>2</v>
      </c>
      <c r="Y59" s="54" t="s">
        <v>2</v>
      </c>
      <c r="Z59" s="54" t="s">
        <v>2</v>
      </c>
      <c r="AA59" s="54" t="s">
        <v>2</v>
      </c>
      <c r="AB59" s="54" t="s">
        <v>2</v>
      </c>
    </row>
    <row r="60" spans="1:28" s="2" customFormat="1" ht="18" customHeight="1" outlineLevel="1">
      <c r="A60" s="122"/>
      <c r="B60" s="99"/>
      <c r="C60" s="59" t="s">
        <v>51</v>
      </c>
      <c r="D60" s="60" t="s">
        <v>43</v>
      </c>
      <c r="E60" s="10">
        <f t="shared" si="5"/>
        <v>4</v>
      </c>
      <c r="F60" s="32">
        <f t="shared" si="6"/>
        <v>14.13</v>
      </c>
      <c r="G60" s="11">
        <f>IF(F60="-","-",IF(R60="-","-",R60-F60))</f>
        <v>1.3199999999999985</v>
      </c>
      <c r="H60" s="53">
        <v>15.45</v>
      </c>
      <c r="I60" s="54">
        <v>15.5</v>
      </c>
      <c r="J60" s="54" t="s">
        <v>2</v>
      </c>
      <c r="K60" s="54" t="s">
        <v>2</v>
      </c>
      <c r="L60" s="54" t="s">
        <v>2</v>
      </c>
      <c r="M60" s="54" t="s">
        <v>2</v>
      </c>
      <c r="N60" s="54" t="s">
        <v>2</v>
      </c>
      <c r="O60" s="54" t="s">
        <v>2</v>
      </c>
      <c r="P60" s="54" t="s">
        <v>2</v>
      </c>
      <c r="Q60" s="54" t="s">
        <v>2</v>
      </c>
      <c r="R60" s="39">
        <f>IF(MIN(H60:Q60)=0,"-",MIN(H60:Q60))</f>
        <v>15.45</v>
      </c>
      <c r="S60" s="53">
        <v>14.23</v>
      </c>
      <c r="T60" s="54">
        <v>14.13</v>
      </c>
      <c r="U60" s="54" t="s">
        <v>2</v>
      </c>
      <c r="V60" s="54" t="s">
        <v>2</v>
      </c>
      <c r="W60" s="54" t="s">
        <v>2</v>
      </c>
      <c r="X60" s="54" t="s">
        <v>2</v>
      </c>
      <c r="Y60" s="54" t="s">
        <v>2</v>
      </c>
      <c r="Z60" s="54" t="s">
        <v>2</v>
      </c>
      <c r="AA60" s="54" t="s">
        <v>2</v>
      </c>
      <c r="AB60" s="54" t="s">
        <v>2</v>
      </c>
    </row>
    <row r="61" spans="1:28" s="2" customFormat="1" ht="18" customHeight="1" outlineLevel="1">
      <c r="A61" s="122"/>
      <c r="B61" s="99"/>
      <c r="C61" s="59" t="s">
        <v>52</v>
      </c>
      <c r="D61" s="60" t="s">
        <v>44</v>
      </c>
      <c r="E61" s="10">
        <f t="shared" si="5"/>
        <v>5</v>
      </c>
      <c r="F61" s="32">
        <f t="shared" si="6"/>
        <v>14.44</v>
      </c>
      <c r="G61" s="11">
        <f>IF(F61="-","-",IF(R61="-","-",R61-F61))</f>
        <v>1.370000000000001</v>
      </c>
      <c r="H61" s="53">
        <v>15.9</v>
      </c>
      <c r="I61" s="54">
        <v>15.81</v>
      </c>
      <c r="J61" s="54" t="s">
        <v>2</v>
      </c>
      <c r="K61" s="54" t="s">
        <v>2</v>
      </c>
      <c r="L61" s="54" t="s">
        <v>2</v>
      </c>
      <c r="M61" s="54" t="s">
        <v>2</v>
      </c>
      <c r="N61" s="54" t="s">
        <v>2</v>
      </c>
      <c r="O61" s="54" t="s">
        <v>2</v>
      </c>
      <c r="P61" s="54" t="s">
        <v>2</v>
      </c>
      <c r="Q61" s="54" t="s">
        <v>2</v>
      </c>
      <c r="R61" s="39">
        <f>IF(MIN(H61:Q61)=0,"-",MIN(H61:Q61))</f>
        <v>15.81</v>
      </c>
      <c r="S61" s="53">
        <v>14.63</v>
      </c>
      <c r="T61" s="54">
        <v>14.44</v>
      </c>
      <c r="U61" s="54" t="s">
        <v>2</v>
      </c>
      <c r="V61" s="54" t="s">
        <v>2</v>
      </c>
      <c r="W61" s="54" t="s">
        <v>2</v>
      </c>
      <c r="X61" s="54" t="s">
        <v>2</v>
      </c>
      <c r="Y61" s="54" t="s">
        <v>2</v>
      </c>
      <c r="Z61" s="54" t="s">
        <v>2</v>
      </c>
      <c r="AA61" s="54" t="s">
        <v>2</v>
      </c>
      <c r="AB61" s="54" t="s">
        <v>2</v>
      </c>
    </row>
    <row r="62" spans="1:28" s="2" customFormat="1" ht="18" customHeight="1" outlineLevel="1">
      <c r="A62" s="122"/>
      <c r="B62" s="100"/>
      <c r="C62" s="59"/>
      <c r="D62" s="60"/>
      <c r="E62" s="10" t="str">
        <f t="shared" si="5"/>
        <v>-</v>
      </c>
      <c r="F62" s="32" t="str">
        <f t="shared" si="6"/>
        <v>-</v>
      </c>
      <c r="G62" s="11" t="str">
        <f t="shared" si="9"/>
        <v>-</v>
      </c>
      <c r="H62" s="54" t="s">
        <v>2</v>
      </c>
      <c r="I62" s="54" t="s">
        <v>2</v>
      </c>
      <c r="J62" s="54" t="s">
        <v>2</v>
      </c>
      <c r="K62" s="54" t="s">
        <v>2</v>
      </c>
      <c r="L62" s="54" t="s">
        <v>2</v>
      </c>
      <c r="M62" s="54" t="s">
        <v>2</v>
      </c>
      <c r="N62" s="54" t="s">
        <v>2</v>
      </c>
      <c r="O62" s="54" t="s">
        <v>2</v>
      </c>
      <c r="P62" s="54" t="s">
        <v>2</v>
      </c>
      <c r="Q62" s="54" t="s">
        <v>2</v>
      </c>
      <c r="R62" s="39" t="str">
        <f t="shared" si="8"/>
        <v>-</v>
      </c>
      <c r="S62" s="54" t="s">
        <v>2</v>
      </c>
      <c r="T62" s="54" t="s">
        <v>2</v>
      </c>
      <c r="U62" s="54" t="s">
        <v>2</v>
      </c>
      <c r="V62" s="54" t="s">
        <v>2</v>
      </c>
      <c r="W62" s="54" t="s">
        <v>2</v>
      </c>
      <c r="X62" s="54" t="s">
        <v>2</v>
      </c>
      <c r="Y62" s="54" t="s">
        <v>2</v>
      </c>
      <c r="Z62" s="54" t="s">
        <v>2</v>
      </c>
      <c r="AA62" s="54" t="s">
        <v>2</v>
      </c>
      <c r="AB62" s="54" t="s">
        <v>2</v>
      </c>
    </row>
    <row r="63" spans="1:28" s="2" customFormat="1" ht="18" customHeight="1" outlineLevel="1">
      <c r="A63" s="122"/>
      <c r="B63" s="100"/>
      <c r="C63" s="59"/>
      <c r="D63" s="60"/>
      <c r="E63" s="10" t="str">
        <f t="shared" si="5"/>
        <v>-</v>
      </c>
      <c r="F63" s="32" t="str">
        <f t="shared" si="6"/>
        <v>-</v>
      </c>
      <c r="G63" s="11" t="str">
        <f t="shared" si="9"/>
        <v>-</v>
      </c>
      <c r="H63" s="54" t="s">
        <v>2</v>
      </c>
      <c r="I63" s="54" t="s">
        <v>2</v>
      </c>
      <c r="J63" s="54" t="s">
        <v>2</v>
      </c>
      <c r="K63" s="54" t="s">
        <v>2</v>
      </c>
      <c r="L63" s="54" t="s">
        <v>2</v>
      </c>
      <c r="M63" s="54" t="s">
        <v>2</v>
      </c>
      <c r="N63" s="54" t="s">
        <v>2</v>
      </c>
      <c r="O63" s="54" t="s">
        <v>2</v>
      </c>
      <c r="P63" s="54" t="s">
        <v>2</v>
      </c>
      <c r="Q63" s="54" t="s">
        <v>2</v>
      </c>
      <c r="R63" s="39" t="str">
        <f t="shared" si="8"/>
        <v>-</v>
      </c>
      <c r="S63" s="54" t="s">
        <v>2</v>
      </c>
      <c r="T63" s="54" t="s">
        <v>2</v>
      </c>
      <c r="U63" s="54" t="s">
        <v>2</v>
      </c>
      <c r="V63" s="54" t="s">
        <v>2</v>
      </c>
      <c r="W63" s="54" t="s">
        <v>2</v>
      </c>
      <c r="X63" s="54" t="s">
        <v>2</v>
      </c>
      <c r="Y63" s="54" t="s">
        <v>2</v>
      </c>
      <c r="Z63" s="54" t="s">
        <v>2</v>
      </c>
      <c r="AA63" s="54" t="s">
        <v>2</v>
      </c>
      <c r="AB63" s="54" t="s">
        <v>2</v>
      </c>
    </row>
    <row r="64" spans="1:28" s="2" customFormat="1" ht="18" customHeight="1" outlineLevel="1">
      <c r="A64" s="122"/>
      <c r="B64" s="100"/>
      <c r="C64" s="59"/>
      <c r="D64" s="60"/>
      <c r="E64" s="10" t="str">
        <f t="shared" si="5"/>
        <v>-</v>
      </c>
      <c r="F64" s="32" t="str">
        <f t="shared" si="6"/>
        <v>-</v>
      </c>
      <c r="G64" s="11" t="str">
        <f t="shared" si="9"/>
        <v>-</v>
      </c>
      <c r="H64" s="54" t="s">
        <v>2</v>
      </c>
      <c r="I64" s="54" t="s">
        <v>2</v>
      </c>
      <c r="J64" s="54" t="s">
        <v>2</v>
      </c>
      <c r="K64" s="54" t="s">
        <v>2</v>
      </c>
      <c r="L64" s="54" t="s">
        <v>2</v>
      </c>
      <c r="M64" s="54" t="s">
        <v>2</v>
      </c>
      <c r="N64" s="54" t="s">
        <v>2</v>
      </c>
      <c r="O64" s="54" t="s">
        <v>2</v>
      </c>
      <c r="P64" s="54" t="s">
        <v>2</v>
      </c>
      <c r="Q64" s="54" t="s">
        <v>2</v>
      </c>
      <c r="R64" s="39" t="str">
        <f t="shared" si="8"/>
        <v>-</v>
      </c>
      <c r="S64" s="54" t="s">
        <v>2</v>
      </c>
      <c r="T64" s="54" t="s">
        <v>2</v>
      </c>
      <c r="U64" s="54" t="s">
        <v>2</v>
      </c>
      <c r="V64" s="54" t="s">
        <v>2</v>
      </c>
      <c r="W64" s="54" t="s">
        <v>2</v>
      </c>
      <c r="X64" s="54" t="s">
        <v>2</v>
      </c>
      <c r="Y64" s="54" t="s">
        <v>2</v>
      </c>
      <c r="Z64" s="54" t="s">
        <v>2</v>
      </c>
      <c r="AA64" s="54" t="s">
        <v>2</v>
      </c>
      <c r="AB64" s="54" t="s">
        <v>2</v>
      </c>
    </row>
    <row r="65" spans="1:28" s="2" customFormat="1" ht="18" customHeight="1" outlineLevel="1">
      <c r="A65" s="122"/>
      <c r="B65" s="100"/>
      <c r="C65" s="59"/>
      <c r="D65" s="60"/>
      <c r="E65" s="10" t="str">
        <f t="shared" si="5"/>
        <v>-</v>
      </c>
      <c r="F65" s="32" t="str">
        <f t="shared" si="6"/>
        <v>-</v>
      </c>
      <c r="G65" s="11" t="str">
        <f t="shared" si="9"/>
        <v>-</v>
      </c>
      <c r="H65" s="54" t="s">
        <v>2</v>
      </c>
      <c r="I65" s="54" t="s">
        <v>2</v>
      </c>
      <c r="J65" s="54" t="s">
        <v>2</v>
      </c>
      <c r="K65" s="54" t="s">
        <v>2</v>
      </c>
      <c r="L65" s="54" t="s">
        <v>2</v>
      </c>
      <c r="M65" s="54" t="s">
        <v>2</v>
      </c>
      <c r="N65" s="54" t="s">
        <v>2</v>
      </c>
      <c r="O65" s="54" t="s">
        <v>2</v>
      </c>
      <c r="P65" s="54" t="s">
        <v>2</v>
      </c>
      <c r="Q65" s="54" t="s">
        <v>2</v>
      </c>
      <c r="R65" s="39" t="str">
        <f t="shared" si="8"/>
        <v>-</v>
      </c>
      <c r="S65" s="54" t="s">
        <v>2</v>
      </c>
      <c r="T65" s="54" t="s">
        <v>2</v>
      </c>
      <c r="U65" s="54" t="s">
        <v>2</v>
      </c>
      <c r="V65" s="54" t="s">
        <v>2</v>
      </c>
      <c r="W65" s="54" t="s">
        <v>2</v>
      </c>
      <c r="X65" s="54" t="s">
        <v>2</v>
      </c>
      <c r="Y65" s="54" t="s">
        <v>2</v>
      </c>
      <c r="Z65" s="54" t="s">
        <v>2</v>
      </c>
      <c r="AA65" s="54" t="s">
        <v>2</v>
      </c>
      <c r="AB65" s="54" t="s">
        <v>2</v>
      </c>
    </row>
    <row r="66" spans="1:28" s="2" customFormat="1" ht="18" customHeight="1" outlineLevel="1">
      <c r="A66" s="122"/>
      <c r="B66" s="100"/>
      <c r="C66" s="59"/>
      <c r="D66" s="60"/>
      <c r="E66" s="10" t="str">
        <f t="shared" si="5"/>
        <v>-</v>
      </c>
      <c r="F66" s="32" t="str">
        <f t="shared" si="6"/>
        <v>-</v>
      </c>
      <c r="G66" s="11" t="str">
        <f t="shared" si="9"/>
        <v>-</v>
      </c>
      <c r="H66" s="54" t="s">
        <v>2</v>
      </c>
      <c r="I66" s="54" t="s">
        <v>2</v>
      </c>
      <c r="J66" s="54" t="s">
        <v>2</v>
      </c>
      <c r="K66" s="54" t="s">
        <v>2</v>
      </c>
      <c r="L66" s="54" t="s">
        <v>2</v>
      </c>
      <c r="M66" s="54" t="s">
        <v>2</v>
      </c>
      <c r="N66" s="54" t="s">
        <v>2</v>
      </c>
      <c r="O66" s="54" t="s">
        <v>2</v>
      </c>
      <c r="P66" s="54" t="s">
        <v>2</v>
      </c>
      <c r="Q66" s="54" t="s">
        <v>2</v>
      </c>
      <c r="R66" s="39" t="str">
        <f t="shared" si="8"/>
        <v>-</v>
      </c>
      <c r="S66" s="54" t="s">
        <v>2</v>
      </c>
      <c r="T66" s="54" t="s">
        <v>2</v>
      </c>
      <c r="U66" s="54" t="s">
        <v>2</v>
      </c>
      <c r="V66" s="54" t="s">
        <v>2</v>
      </c>
      <c r="W66" s="54" t="s">
        <v>2</v>
      </c>
      <c r="X66" s="54" t="s">
        <v>2</v>
      </c>
      <c r="Y66" s="54" t="s">
        <v>2</v>
      </c>
      <c r="Z66" s="54" t="s">
        <v>2</v>
      </c>
      <c r="AA66" s="54" t="s">
        <v>2</v>
      </c>
      <c r="AB66" s="54" t="s">
        <v>2</v>
      </c>
    </row>
    <row r="67" spans="1:28" s="2" customFormat="1" ht="18" customHeight="1" outlineLevel="1">
      <c r="A67" s="122"/>
      <c r="B67" s="100"/>
      <c r="C67" s="59"/>
      <c r="D67" s="60"/>
      <c r="E67" s="10" t="str">
        <f t="shared" si="5"/>
        <v>-</v>
      </c>
      <c r="F67" s="32" t="str">
        <f t="shared" si="6"/>
        <v>-</v>
      </c>
      <c r="G67" s="11" t="str">
        <f t="shared" si="9"/>
        <v>-</v>
      </c>
      <c r="H67" s="54" t="s">
        <v>2</v>
      </c>
      <c r="I67" s="54" t="s">
        <v>2</v>
      </c>
      <c r="J67" s="54" t="s">
        <v>2</v>
      </c>
      <c r="K67" s="54" t="s">
        <v>2</v>
      </c>
      <c r="L67" s="54" t="s">
        <v>2</v>
      </c>
      <c r="M67" s="54" t="s">
        <v>2</v>
      </c>
      <c r="N67" s="54" t="s">
        <v>2</v>
      </c>
      <c r="O67" s="54" t="s">
        <v>2</v>
      </c>
      <c r="P67" s="54" t="s">
        <v>2</v>
      </c>
      <c r="Q67" s="54" t="s">
        <v>2</v>
      </c>
      <c r="R67" s="39" t="str">
        <f>IF(MIN(H67:Q67)=0,"-",MIN(H67:Q67))</f>
        <v>-</v>
      </c>
      <c r="S67" s="54" t="s">
        <v>2</v>
      </c>
      <c r="T67" s="54" t="s">
        <v>2</v>
      </c>
      <c r="U67" s="54" t="s">
        <v>2</v>
      </c>
      <c r="V67" s="54" t="s">
        <v>2</v>
      </c>
      <c r="W67" s="54" t="s">
        <v>2</v>
      </c>
      <c r="X67" s="54" t="s">
        <v>2</v>
      </c>
      <c r="Y67" s="54" t="s">
        <v>2</v>
      </c>
      <c r="Z67" s="54" t="s">
        <v>2</v>
      </c>
      <c r="AA67" s="54" t="s">
        <v>2</v>
      </c>
      <c r="AB67" s="54" t="s">
        <v>2</v>
      </c>
    </row>
    <row r="68" spans="1:28" s="2" customFormat="1" ht="18" customHeight="1" outlineLevel="1">
      <c r="A68" s="122"/>
      <c r="B68" s="101"/>
      <c r="C68" s="59"/>
      <c r="D68" s="60"/>
      <c r="E68" s="10" t="str">
        <f t="shared" si="5"/>
        <v>-</v>
      </c>
      <c r="F68" s="32" t="str">
        <f t="shared" si="6"/>
        <v>-</v>
      </c>
      <c r="G68" s="11" t="str">
        <f>IF(F68="-","-",IF(R68="-","-",R68-F68))</f>
        <v>-</v>
      </c>
      <c r="H68" s="54" t="s">
        <v>2</v>
      </c>
      <c r="I68" s="54" t="s">
        <v>2</v>
      </c>
      <c r="J68" s="54" t="s">
        <v>2</v>
      </c>
      <c r="K68" s="54" t="s">
        <v>2</v>
      </c>
      <c r="L68" s="54" t="s">
        <v>2</v>
      </c>
      <c r="M68" s="54" t="s">
        <v>2</v>
      </c>
      <c r="N68" s="54" t="s">
        <v>2</v>
      </c>
      <c r="O68" s="54" t="s">
        <v>2</v>
      </c>
      <c r="P68" s="54" t="s">
        <v>2</v>
      </c>
      <c r="Q68" s="54" t="s">
        <v>2</v>
      </c>
      <c r="R68" s="39" t="str">
        <f>IF(MIN(H68:Q68)=0,"-",MIN(H68:Q68))</f>
        <v>-</v>
      </c>
      <c r="S68" s="54" t="s">
        <v>2</v>
      </c>
      <c r="T68" s="54" t="s">
        <v>2</v>
      </c>
      <c r="U68" s="54" t="s">
        <v>2</v>
      </c>
      <c r="V68" s="54" t="s">
        <v>2</v>
      </c>
      <c r="W68" s="54" t="s">
        <v>2</v>
      </c>
      <c r="X68" s="54" t="s">
        <v>2</v>
      </c>
      <c r="Y68" s="54" t="s">
        <v>2</v>
      </c>
      <c r="Z68" s="54" t="s">
        <v>2</v>
      </c>
      <c r="AA68" s="54" t="s">
        <v>2</v>
      </c>
      <c r="AB68" s="54" t="s">
        <v>2</v>
      </c>
    </row>
    <row r="69" spans="1:28" s="2" customFormat="1" ht="18" customHeight="1" outlineLevel="1">
      <c r="A69" s="122"/>
      <c r="B69" s="98" t="s">
        <v>13</v>
      </c>
      <c r="C69" s="59" t="s">
        <v>50</v>
      </c>
      <c r="D69" s="60" t="s">
        <v>42</v>
      </c>
      <c r="E69" s="10">
        <f t="shared" si="5"/>
        <v>11</v>
      </c>
      <c r="F69" s="32">
        <f t="shared" si="6"/>
        <v>15.62</v>
      </c>
      <c r="G69" s="11">
        <f t="shared" si="9"/>
        <v>0.8800000000000008</v>
      </c>
      <c r="H69" s="53">
        <v>16.52</v>
      </c>
      <c r="I69" s="54">
        <v>16.5</v>
      </c>
      <c r="J69" s="54" t="s">
        <v>2</v>
      </c>
      <c r="K69" s="54" t="s">
        <v>2</v>
      </c>
      <c r="L69" s="54" t="s">
        <v>2</v>
      </c>
      <c r="M69" s="54" t="s">
        <v>2</v>
      </c>
      <c r="N69" s="54" t="s">
        <v>2</v>
      </c>
      <c r="O69" s="54" t="s">
        <v>2</v>
      </c>
      <c r="P69" s="54" t="s">
        <v>2</v>
      </c>
      <c r="Q69" s="54" t="s">
        <v>2</v>
      </c>
      <c r="R69" s="39">
        <f t="shared" si="8"/>
        <v>16.5</v>
      </c>
      <c r="S69" s="53">
        <v>15.87</v>
      </c>
      <c r="T69" s="54">
        <v>15.62</v>
      </c>
      <c r="U69" s="54" t="s">
        <v>2</v>
      </c>
      <c r="V69" s="54" t="s">
        <v>2</v>
      </c>
      <c r="W69" s="54" t="s">
        <v>2</v>
      </c>
      <c r="X69" s="54" t="s">
        <v>2</v>
      </c>
      <c r="Y69" s="54" t="s">
        <v>2</v>
      </c>
      <c r="Z69" s="54" t="s">
        <v>2</v>
      </c>
      <c r="AA69" s="54" t="s">
        <v>2</v>
      </c>
      <c r="AB69" s="54" t="s">
        <v>2</v>
      </c>
    </row>
    <row r="70" spans="1:28" s="2" customFormat="1" ht="18" customHeight="1" outlineLevel="1">
      <c r="A70" s="122"/>
      <c r="B70" s="99"/>
      <c r="C70" s="59" t="s">
        <v>51</v>
      </c>
      <c r="D70" s="60" t="s">
        <v>43</v>
      </c>
      <c r="E70" s="10">
        <f t="shared" si="5"/>
        <v>8</v>
      </c>
      <c r="F70" s="32">
        <f t="shared" si="6"/>
        <v>15.11</v>
      </c>
      <c r="G70" s="11">
        <f t="shared" si="9"/>
        <v>0.8900000000000006</v>
      </c>
      <c r="H70" s="53">
        <v>16</v>
      </c>
      <c r="I70" s="54">
        <v>16.32</v>
      </c>
      <c r="J70" s="54" t="s">
        <v>2</v>
      </c>
      <c r="K70" s="54" t="s">
        <v>2</v>
      </c>
      <c r="L70" s="54" t="s">
        <v>2</v>
      </c>
      <c r="M70" s="54" t="s">
        <v>2</v>
      </c>
      <c r="N70" s="54" t="s">
        <v>2</v>
      </c>
      <c r="O70" s="54" t="s">
        <v>2</v>
      </c>
      <c r="P70" s="54" t="s">
        <v>2</v>
      </c>
      <c r="Q70" s="54" t="s">
        <v>2</v>
      </c>
      <c r="R70" s="39">
        <f t="shared" si="8"/>
        <v>16</v>
      </c>
      <c r="S70" s="53">
        <v>15.11</v>
      </c>
      <c r="T70" s="54">
        <v>15.23</v>
      </c>
      <c r="U70" s="54" t="s">
        <v>2</v>
      </c>
      <c r="V70" s="54" t="s">
        <v>2</v>
      </c>
      <c r="W70" s="54" t="s">
        <v>2</v>
      </c>
      <c r="X70" s="54" t="s">
        <v>2</v>
      </c>
      <c r="Y70" s="54" t="s">
        <v>2</v>
      </c>
      <c r="Z70" s="54" t="s">
        <v>2</v>
      </c>
      <c r="AA70" s="54" t="s">
        <v>2</v>
      </c>
      <c r="AB70" s="54" t="s">
        <v>2</v>
      </c>
    </row>
    <row r="71" spans="1:28" s="2" customFormat="1" ht="18" customHeight="1" outlineLevel="1">
      <c r="A71" s="122"/>
      <c r="B71" s="99"/>
      <c r="C71" s="59" t="s">
        <v>52</v>
      </c>
      <c r="D71" s="60" t="s">
        <v>44</v>
      </c>
      <c r="E71" s="10">
        <f t="shared" si="5"/>
        <v>7</v>
      </c>
      <c r="F71" s="32">
        <f t="shared" si="6"/>
        <v>14.88</v>
      </c>
      <c r="G71" s="11">
        <f t="shared" si="9"/>
        <v>1.0699999999999985</v>
      </c>
      <c r="H71" s="53">
        <v>15.95</v>
      </c>
      <c r="I71" s="54">
        <v>16</v>
      </c>
      <c r="J71" s="54" t="s">
        <v>2</v>
      </c>
      <c r="K71" s="54" t="s">
        <v>2</v>
      </c>
      <c r="L71" s="54" t="s">
        <v>2</v>
      </c>
      <c r="M71" s="54" t="s">
        <v>2</v>
      </c>
      <c r="N71" s="54" t="s">
        <v>2</v>
      </c>
      <c r="O71" s="54" t="s">
        <v>2</v>
      </c>
      <c r="P71" s="54" t="s">
        <v>2</v>
      </c>
      <c r="Q71" s="54" t="s">
        <v>2</v>
      </c>
      <c r="R71" s="39">
        <f t="shared" si="8"/>
        <v>15.95</v>
      </c>
      <c r="S71" s="53">
        <v>14.99</v>
      </c>
      <c r="T71" s="54">
        <v>14.88</v>
      </c>
      <c r="U71" s="54" t="s">
        <v>2</v>
      </c>
      <c r="V71" s="54" t="s">
        <v>2</v>
      </c>
      <c r="W71" s="54" t="s">
        <v>2</v>
      </c>
      <c r="X71" s="54" t="s">
        <v>2</v>
      </c>
      <c r="Y71" s="54" t="s">
        <v>2</v>
      </c>
      <c r="Z71" s="54" t="s">
        <v>2</v>
      </c>
      <c r="AA71" s="54" t="s">
        <v>2</v>
      </c>
      <c r="AB71" s="54" t="s">
        <v>2</v>
      </c>
    </row>
    <row r="72" spans="1:28" s="2" customFormat="1" ht="18" customHeight="1" outlineLevel="1">
      <c r="A72" s="122"/>
      <c r="B72" s="99"/>
      <c r="C72" s="59"/>
      <c r="D72" s="60"/>
      <c r="E72" s="10" t="str">
        <f t="shared" si="5"/>
        <v>-</v>
      </c>
      <c r="F72" s="32" t="str">
        <f t="shared" si="6"/>
        <v>-</v>
      </c>
      <c r="G72" s="11" t="str">
        <f t="shared" si="9"/>
        <v>-</v>
      </c>
      <c r="H72" s="54" t="s">
        <v>2</v>
      </c>
      <c r="I72" s="54" t="s">
        <v>2</v>
      </c>
      <c r="J72" s="54" t="s">
        <v>2</v>
      </c>
      <c r="K72" s="54" t="s">
        <v>2</v>
      </c>
      <c r="L72" s="54" t="s">
        <v>2</v>
      </c>
      <c r="M72" s="54" t="s">
        <v>2</v>
      </c>
      <c r="N72" s="54" t="s">
        <v>2</v>
      </c>
      <c r="O72" s="54" t="s">
        <v>2</v>
      </c>
      <c r="P72" s="54" t="s">
        <v>2</v>
      </c>
      <c r="Q72" s="54" t="s">
        <v>2</v>
      </c>
      <c r="R72" s="39" t="str">
        <f t="shared" si="8"/>
        <v>-</v>
      </c>
      <c r="S72" s="54" t="s">
        <v>2</v>
      </c>
      <c r="T72" s="54" t="s">
        <v>2</v>
      </c>
      <c r="U72" s="54" t="s">
        <v>2</v>
      </c>
      <c r="V72" s="54" t="s">
        <v>2</v>
      </c>
      <c r="W72" s="54" t="s">
        <v>2</v>
      </c>
      <c r="X72" s="54" t="s">
        <v>2</v>
      </c>
      <c r="Y72" s="54" t="s">
        <v>2</v>
      </c>
      <c r="Z72" s="54" t="s">
        <v>2</v>
      </c>
      <c r="AA72" s="54" t="s">
        <v>2</v>
      </c>
      <c r="AB72" s="54" t="s">
        <v>2</v>
      </c>
    </row>
    <row r="73" spans="1:28" s="2" customFormat="1" ht="18" customHeight="1" outlineLevel="1">
      <c r="A73" s="122"/>
      <c r="B73" s="101"/>
      <c r="C73" s="59"/>
      <c r="D73" s="60"/>
      <c r="E73" s="10" t="str">
        <f t="shared" si="5"/>
        <v>-</v>
      </c>
      <c r="F73" s="32" t="str">
        <f t="shared" si="6"/>
        <v>-</v>
      </c>
      <c r="G73" s="11" t="str">
        <f t="shared" si="9"/>
        <v>-</v>
      </c>
      <c r="H73" s="54" t="s">
        <v>2</v>
      </c>
      <c r="I73" s="54" t="s">
        <v>2</v>
      </c>
      <c r="J73" s="54" t="s">
        <v>2</v>
      </c>
      <c r="K73" s="54" t="s">
        <v>2</v>
      </c>
      <c r="L73" s="54" t="s">
        <v>2</v>
      </c>
      <c r="M73" s="54" t="s">
        <v>2</v>
      </c>
      <c r="N73" s="54" t="s">
        <v>2</v>
      </c>
      <c r="O73" s="54" t="s">
        <v>2</v>
      </c>
      <c r="P73" s="54" t="s">
        <v>2</v>
      </c>
      <c r="Q73" s="54" t="s">
        <v>2</v>
      </c>
      <c r="R73" s="39" t="str">
        <f t="shared" si="8"/>
        <v>-</v>
      </c>
      <c r="S73" s="54" t="s">
        <v>2</v>
      </c>
      <c r="T73" s="54" t="s">
        <v>2</v>
      </c>
      <c r="U73" s="54" t="s">
        <v>2</v>
      </c>
      <c r="V73" s="54" t="s">
        <v>2</v>
      </c>
      <c r="W73" s="54" t="s">
        <v>2</v>
      </c>
      <c r="X73" s="54" t="s">
        <v>2</v>
      </c>
      <c r="Y73" s="54" t="s">
        <v>2</v>
      </c>
      <c r="Z73" s="54" t="s">
        <v>2</v>
      </c>
      <c r="AA73" s="54" t="s">
        <v>2</v>
      </c>
      <c r="AB73" s="54" t="s">
        <v>2</v>
      </c>
    </row>
    <row r="74" spans="1:28" s="2" customFormat="1" ht="18" customHeight="1" outlineLevel="1">
      <c r="A74" s="122"/>
      <c r="B74" s="124" t="s">
        <v>14</v>
      </c>
      <c r="C74" s="59" t="s">
        <v>50</v>
      </c>
      <c r="D74" s="60" t="s">
        <v>42</v>
      </c>
      <c r="E74" s="10">
        <f t="shared" si="5"/>
        <v>12</v>
      </c>
      <c r="F74" s="32">
        <f t="shared" si="6"/>
        <v>15.88</v>
      </c>
      <c r="G74" s="11">
        <f t="shared" si="9"/>
        <v>0.9199999999999999</v>
      </c>
      <c r="H74" s="53">
        <v>17.6</v>
      </c>
      <c r="I74" s="54">
        <v>16.8</v>
      </c>
      <c r="J74" s="54" t="s">
        <v>2</v>
      </c>
      <c r="K74" s="54" t="s">
        <v>2</v>
      </c>
      <c r="L74" s="54" t="s">
        <v>2</v>
      </c>
      <c r="M74" s="54" t="s">
        <v>2</v>
      </c>
      <c r="N74" s="54" t="s">
        <v>2</v>
      </c>
      <c r="O74" s="54" t="s">
        <v>2</v>
      </c>
      <c r="P74" s="54" t="s">
        <v>2</v>
      </c>
      <c r="Q74" s="54" t="s">
        <v>2</v>
      </c>
      <c r="R74" s="39">
        <f t="shared" si="8"/>
        <v>16.8</v>
      </c>
      <c r="S74" s="53">
        <v>15.99</v>
      </c>
      <c r="T74" s="54">
        <v>15.88</v>
      </c>
      <c r="U74" s="54" t="s">
        <v>2</v>
      </c>
      <c r="V74" s="54" t="s">
        <v>2</v>
      </c>
      <c r="W74" s="54" t="s">
        <v>2</v>
      </c>
      <c r="X74" s="54" t="s">
        <v>2</v>
      </c>
      <c r="Y74" s="54" t="s">
        <v>2</v>
      </c>
      <c r="Z74" s="54" t="s">
        <v>2</v>
      </c>
      <c r="AA74" s="54" t="s">
        <v>2</v>
      </c>
      <c r="AB74" s="54" t="s">
        <v>2</v>
      </c>
    </row>
    <row r="75" spans="1:28" s="2" customFormat="1" ht="18" customHeight="1" outlineLevel="1">
      <c r="A75" s="122"/>
      <c r="B75" s="125"/>
      <c r="C75" s="59" t="s">
        <v>51</v>
      </c>
      <c r="D75" s="60" t="s">
        <v>43</v>
      </c>
      <c r="E75" s="10">
        <f t="shared" si="5"/>
        <v>10</v>
      </c>
      <c r="F75" s="32">
        <f t="shared" si="6"/>
        <v>15.43</v>
      </c>
      <c r="G75" s="11">
        <f t="shared" si="9"/>
        <v>0.8000000000000007</v>
      </c>
      <c r="H75" s="53">
        <v>16.88</v>
      </c>
      <c r="I75" s="54">
        <v>16.23</v>
      </c>
      <c r="J75" s="54" t="s">
        <v>2</v>
      </c>
      <c r="K75" s="54" t="s">
        <v>2</v>
      </c>
      <c r="L75" s="54" t="s">
        <v>2</v>
      </c>
      <c r="M75" s="54" t="s">
        <v>2</v>
      </c>
      <c r="N75" s="54" t="s">
        <v>2</v>
      </c>
      <c r="O75" s="54" t="s">
        <v>2</v>
      </c>
      <c r="P75" s="54" t="s">
        <v>2</v>
      </c>
      <c r="Q75" s="54" t="s">
        <v>2</v>
      </c>
      <c r="R75" s="39">
        <f t="shared" si="8"/>
        <v>16.23</v>
      </c>
      <c r="S75" s="53">
        <v>15.43</v>
      </c>
      <c r="T75" s="54">
        <v>15.56</v>
      </c>
      <c r="U75" s="54" t="s">
        <v>2</v>
      </c>
      <c r="V75" s="54" t="s">
        <v>2</v>
      </c>
      <c r="W75" s="54" t="s">
        <v>2</v>
      </c>
      <c r="X75" s="54" t="s">
        <v>2</v>
      </c>
      <c r="Y75" s="54" t="s">
        <v>2</v>
      </c>
      <c r="Z75" s="54" t="s">
        <v>2</v>
      </c>
      <c r="AA75" s="54" t="s">
        <v>2</v>
      </c>
      <c r="AB75" s="54" t="s">
        <v>2</v>
      </c>
    </row>
    <row r="76" spans="1:28" s="2" customFormat="1" ht="18" customHeight="1" outlineLevel="1">
      <c r="A76" s="122"/>
      <c r="B76" s="125"/>
      <c r="C76" s="59" t="s">
        <v>52</v>
      </c>
      <c r="D76" s="60" t="s">
        <v>44</v>
      </c>
      <c r="E76" s="10">
        <f t="shared" si="5"/>
        <v>9</v>
      </c>
      <c r="F76" s="32">
        <f t="shared" si="6"/>
        <v>15.12</v>
      </c>
      <c r="G76" s="11">
        <f t="shared" si="9"/>
        <v>0.9900000000000002</v>
      </c>
      <c r="H76" s="53">
        <v>16.22</v>
      </c>
      <c r="I76" s="54">
        <v>16.11</v>
      </c>
      <c r="J76" s="54" t="s">
        <v>2</v>
      </c>
      <c r="K76" s="54" t="s">
        <v>2</v>
      </c>
      <c r="L76" s="54" t="s">
        <v>2</v>
      </c>
      <c r="M76" s="54" t="s">
        <v>2</v>
      </c>
      <c r="N76" s="54" t="s">
        <v>2</v>
      </c>
      <c r="O76" s="54" t="s">
        <v>2</v>
      </c>
      <c r="P76" s="54" t="s">
        <v>2</v>
      </c>
      <c r="Q76" s="54" t="s">
        <v>2</v>
      </c>
      <c r="R76" s="39">
        <f t="shared" si="8"/>
        <v>16.11</v>
      </c>
      <c r="S76" s="53">
        <v>15.33</v>
      </c>
      <c r="T76" s="54">
        <v>15.12</v>
      </c>
      <c r="U76" s="54" t="s">
        <v>2</v>
      </c>
      <c r="V76" s="54" t="s">
        <v>2</v>
      </c>
      <c r="W76" s="54" t="s">
        <v>2</v>
      </c>
      <c r="X76" s="54" t="s">
        <v>2</v>
      </c>
      <c r="Y76" s="54" t="s">
        <v>2</v>
      </c>
      <c r="Z76" s="54" t="s">
        <v>2</v>
      </c>
      <c r="AA76" s="54" t="s">
        <v>2</v>
      </c>
      <c r="AB76" s="54" t="s">
        <v>2</v>
      </c>
    </row>
    <row r="77" spans="1:28" s="2" customFormat="1" ht="18" customHeight="1" outlineLevel="1">
      <c r="A77" s="122"/>
      <c r="B77" s="125"/>
      <c r="C77" s="59"/>
      <c r="D77" s="60"/>
      <c r="E77" s="10" t="str">
        <f t="shared" si="5"/>
        <v>-</v>
      </c>
      <c r="F77" s="32" t="str">
        <f t="shared" si="6"/>
        <v>-</v>
      </c>
      <c r="G77" s="11" t="str">
        <f aca="true" t="shared" si="10" ref="G77:G88">IF(F77="-","-",IF(R77="-","-",R77-F77))</f>
        <v>-</v>
      </c>
      <c r="H77" s="54" t="s">
        <v>2</v>
      </c>
      <c r="I77" s="54" t="s">
        <v>2</v>
      </c>
      <c r="J77" s="54" t="s">
        <v>2</v>
      </c>
      <c r="K77" s="54" t="s">
        <v>2</v>
      </c>
      <c r="L77" s="54" t="s">
        <v>2</v>
      </c>
      <c r="M77" s="54" t="s">
        <v>2</v>
      </c>
      <c r="N77" s="54" t="s">
        <v>2</v>
      </c>
      <c r="O77" s="54" t="s">
        <v>2</v>
      </c>
      <c r="P77" s="54" t="s">
        <v>2</v>
      </c>
      <c r="Q77" s="54" t="s">
        <v>2</v>
      </c>
      <c r="R77" s="39" t="str">
        <f aca="true" t="shared" si="11" ref="R77:R83">IF(MIN(H77:Q77)=0,"-",MIN(H77:Q77))</f>
        <v>-</v>
      </c>
      <c r="S77" s="54" t="s">
        <v>2</v>
      </c>
      <c r="T77" s="54" t="s">
        <v>2</v>
      </c>
      <c r="U77" s="54" t="s">
        <v>2</v>
      </c>
      <c r="V77" s="54" t="s">
        <v>2</v>
      </c>
      <c r="W77" s="54" t="s">
        <v>2</v>
      </c>
      <c r="X77" s="54" t="s">
        <v>2</v>
      </c>
      <c r="Y77" s="54" t="s">
        <v>2</v>
      </c>
      <c r="Z77" s="54" t="s">
        <v>2</v>
      </c>
      <c r="AA77" s="54" t="s">
        <v>2</v>
      </c>
      <c r="AB77" s="54" t="s">
        <v>2</v>
      </c>
    </row>
    <row r="78" spans="1:28" s="2" customFormat="1" ht="18" customHeight="1" outlineLevel="1">
      <c r="A78" s="122"/>
      <c r="B78" s="125"/>
      <c r="C78" s="59"/>
      <c r="D78" s="60"/>
      <c r="E78" s="10" t="str">
        <f t="shared" si="5"/>
        <v>-</v>
      </c>
      <c r="F78" s="32" t="str">
        <f t="shared" si="6"/>
        <v>-</v>
      </c>
      <c r="G78" s="11" t="str">
        <f t="shared" si="10"/>
        <v>-</v>
      </c>
      <c r="H78" s="54" t="s">
        <v>2</v>
      </c>
      <c r="I78" s="54" t="s">
        <v>2</v>
      </c>
      <c r="J78" s="54" t="s">
        <v>2</v>
      </c>
      <c r="K78" s="54" t="s">
        <v>2</v>
      </c>
      <c r="L78" s="54" t="s">
        <v>2</v>
      </c>
      <c r="M78" s="54" t="s">
        <v>2</v>
      </c>
      <c r="N78" s="54" t="s">
        <v>2</v>
      </c>
      <c r="O78" s="54" t="s">
        <v>2</v>
      </c>
      <c r="P78" s="54" t="s">
        <v>2</v>
      </c>
      <c r="Q78" s="54" t="s">
        <v>2</v>
      </c>
      <c r="R78" s="39" t="str">
        <f t="shared" si="11"/>
        <v>-</v>
      </c>
      <c r="S78" s="54" t="s">
        <v>2</v>
      </c>
      <c r="T78" s="54" t="s">
        <v>2</v>
      </c>
      <c r="U78" s="54" t="s">
        <v>2</v>
      </c>
      <c r="V78" s="54" t="s">
        <v>2</v>
      </c>
      <c r="W78" s="54" t="s">
        <v>2</v>
      </c>
      <c r="X78" s="54" t="s">
        <v>2</v>
      </c>
      <c r="Y78" s="54" t="s">
        <v>2</v>
      </c>
      <c r="Z78" s="54" t="s">
        <v>2</v>
      </c>
      <c r="AA78" s="54" t="s">
        <v>2</v>
      </c>
      <c r="AB78" s="54" t="s">
        <v>2</v>
      </c>
    </row>
    <row r="79" spans="1:28" s="2" customFormat="1" ht="18" customHeight="1" outlineLevel="1">
      <c r="A79" s="122"/>
      <c r="B79" s="123" t="s">
        <v>23</v>
      </c>
      <c r="C79" s="59" t="s">
        <v>50</v>
      </c>
      <c r="D79" s="60" t="s">
        <v>42</v>
      </c>
      <c r="E79" s="10">
        <f t="shared" si="5"/>
        <v>14</v>
      </c>
      <c r="F79" s="32">
        <f t="shared" si="6"/>
        <v>16.46</v>
      </c>
      <c r="G79" s="11">
        <f t="shared" si="10"/>
        <v>0.9899999999999984</v>
      </c>
      <c r="H79" s="53">
        <v>18.5</v>
      </c>
      <c r="I79" s="54">
        <v>17.45</v>
      </c>
      <c r="J79" s="54" t="s">
        <v>2</v>
      </c>
      <c r="K79" s="54" t="s">
        <v>2</v>
      </c>
      <c r="L79" s="54" t="s">
        <v>2</v>
      </c>
      <c r="M79" s="54" t="s">
        <v>2</v>
      </c>
      <c r="N79" s="54" t="s">
        <v>2</v>
      </c>
      <c r="O79" s="54" t="s">
        <v>2</v>
      </c>
      <c r="P79" s="54" t="s">
        <v>2</v>
      </c>
      <c r="Q79" s="54" t="s">
        <v>2</v>
      </c>
      <c r="R79" s="39">
        <f t="shared" si="11"/>
        <v>17.45</v>
      </c>
      <c r="S79" s="53">
        <v>16.46</v>
      </c>
      <c r="T79" s="54">
        <v>16.5</v>
      </c>
      <c r="U79" s="54" t="s">
        <v>2</v>
      </c>
      <c r="V79" s="54" t="s">
        <v>2</v>
      </c>
      <c r="W79" s="54" t="s">
        <v>2</v>
      </c>
      <c r="X79" s="54" t="s">
        <v>2</v>
      </c>
      <c r="Y79" s="54" t="s">
        <v>2</v>
      </c>
      <c r="Z79" s="54" t="s">
        <v>2</v>
      </c>
      <c r="AA79" s="54" t="s">
        <v>2</v>
      </c>
      <c r="AB79" s="54" t="s">
        <v>2</v>
      </c>
    </row>
    <row r="80" spans="1:28" s="2" customFormat="1" ht="18" customHeight="1" outlineLevel="1">
      <c r="A80" s="122"/>
      <c r="B80" s="123"/>
      <c r="C80" s="59" t="s">
        <v>51</v>
      </c>
      <c r="D80" s="60" t="s">
        <v>43</v>
      </c>
      <c r="E80" s="10">
        <f t="shared" si="5"/>
        <v>15</v>
      </c>
      <c r="F80" s="32">
        <f t="shared" si="6"/>
        <v>16.88</v>
      </c>
      <c r="G80" s="11">
        <f>IF(F80="-","-",IF(R80="-","-",R80-F80))</f>
        <v>1.0199999999999996</v>
      </c>
      <c r="H80" s="53">
        <v>18</v>
      </c>
      <c r="I80" s="54">
        <v>17.9</v>
      </c>
      <c r="J80" s="54" t="s">
        <v>2</v>
      </c>
      <c r="K80" s="54" t="s">
        <v>2</v>
      </c>
      <c r="L80" s="54" t="s">
        <v>2</v>
      </c>
      <c r="M80" s="54" t="s">
        <v>2</v>
      </c>
      <c r="N80" s="54" t="s">
        <v>2</v>
      </c>
      <c r="O80" s="54" t="s">
        <v>2</v>
      </c>
      <c r="P80" s="54" t="s">
        <v>2</v>
      </c>
      <c r="Q80" s="54" t="s">
        <v>2</v>
      </c>
      <c r="R80" s="39">
        <f t="shared" si="11"/>
        <v>17.9</v>
      </c>
      <c r="S80" s="53">
        <v>16.88</v>
      </c>
      <c r="T80" s="54">
        <v>17</v>
      </c>
      <c r="U80" s="54" t="s">
        <v>2</v>
      </c>
      <c r="V80" s="54" t="s">
        <v>2</v>
      </c>
      <c r="W80" s="54" t="s">
        <v>2</v>
      </c>
      <c r="X80" s="54" t="s">
        <v>2</v>
      </c>
      <c r="Y80" s="54" t="s">
        <v>2</v>
      </c>
      <c r="Z80" s="54" t="s">
        <v>2</v>
      </c>
      <c r="AA80" s="54" t="s">
        <v>2</v>
      </c>
      <c r="AB80" s="54" t="s">
        <v>2</v>
      </c>
    </row>
    <row r="81" spans="1:28" s="2" customFormat="1" ht="18" customHeight="1" outlineLevel="1">
      <c r="A81" s="122"/>
      <c r="B81" s="123"/>
      <c r="C81" s="59" t="s">
        <v>52</v>
      </c>
      <c r="D81" s="60" t="s">
        <v>44</v>
      </c>
      <c r="E81" s="10">
        <f t="shared" si="5"/>
        <v>13</v>
      </c>
      <c r="F81" s="32">
        <f t="shared" si="6"/>
        <v>15.93</v>
      </c>
      <c r="G81" s="11">
        <f>IF(F81="-","-",IF(R81="-","-",R81-F81))</f>
        <v>1.1700000000000017</v>
      </c>
      <c r="H81" s="53">
        <v>17.96</v>
      </c>
      <c r="I81" s="54">
        <v>17.1</v>
      </c>
      <c r="J81" s="54" t="s">
        <v>2</v>
      </c>
      <c r="K81" s="54" t="s">
        <v>2</v>
      </c>
      <c r="L81" s="54" t="s">
        <v>2</v>
      </c>
      <c r="M81" s="54" t="s">
        <v>2</v>
      </c>
      <c r="N81" s="54" t="s">
        <v>2</v>
      </c>
      <c r="O81" s="54" t="s">
        <v>2</v>
      </c>
      <c r="P81" s="54" t="s">
        <v>2</v>
      </c>
      <c r="Q81" s="54" t="s">
        <v>2</v>
      </c>
      <c r="R81" s="39">
        <f t="shared" si="11"/>
        <v>17.1</v>
      </c>
      <c r="S81" s="53">
        <v>16.05</v>
      </c>
      <c r="T81" s="54">
        <v>15.93</v>
      </c>
      <c r="U81" s="54" t="s">
        <v>2</v>
      </c>
      <c r="V81" s="54" t="s">
        <v>2</v>
      </c>
      <c r="W81" s="54" t="s">
        <v>2</v>
      </c>
      <c r="X81" s="54" t="s">
        <v>2</v>
      </c>
      <c r="Y81" s="54" t="s">
        <v>2</v>
      </c>
      <c r="Z81" s="54" t="s">
        <v>2</v>
      </c>
      <c r="AA81" s="54" t="s">
        <v>2</v>
      </c>
      <c r="AB81" s="54" t="s">
        <v>2</v>
      </c>
    </row>
    <row r="82" spans="1:28" s="2" customFormat="1" ht="18" customHeight="1" outlineLevel="1">
      <c r="A82" s="122"/>
      <c r="B82" s="123"/>
      <c r="C82" s="59"/>
      <c r="D82" s="60"/>
      <c r="E82" s="10" t="str">
        <f t="shared" si="5"/>
        <v>-</v>
      </c>
      <c r="F82" s="32" t="str">
        <f t="shared" si="6"/>
        <v>-</v>
      </c>
      <c r="G82" s="11" t="str">
        <f>IF(F82="-","-",IF(R82="-","-",R82-F82))</f>
        <v>-</v>
      </c>
      <c r="H82" s="54" t="s">
        <v>2</v>
      </c>
      <c r="I82" s="54" t="s">
        <v>2</v>
      </c>
      <c r="J82" s="54" t="s">
        <v>2</v>
      </c>
      <c r="K82" s="54" t="s">
        <v>2</v>
      </c>
      <c r="L82" s="54" t="s">
        <v>2</v>
      </c>
      <c r="M82" s="54" t="s">
        <v>2</v>
      </c>
      <c r="N82" s="54" t="s">
        <v>2</v>
      </c>
      <c r="O82" s="54" t="s">
        <v>2</v>
      </c>
      <c r="P82" s="54" t="s">
        <v>2</v>
      </c>
      <c r="Q82" s="54" t="s">
        <v>2</v>
      </c>
      <c r="R82" s="39" t="str">
        <f>IF(MIN(H82:Q82)=0,"-",MIN(H82:Q82))</f>
        <v>-</v>
      </c>
      <c r="S82" s="54" t="s">
        <v>2</v>
      </c>
      <c r="T82" s="54" t="s">
        <v>2</v>
      </c>
      <c r="U82" s="54" t="s">
        <v>2</v>
      </c>
      <c r="V82" s="54" t="s">
        <v>2</v>
      </c>
      <c r="W82" s="54" t="s">
        <v>2</v>
      </c>
      <c r="X82" s="54" t="s">
        <v>2</v>
      </c>
      <c r="Y82" s="54" t="s">
        <v>2</v>
      </c>
      <c r="Z82" s="54" t="s">
        <v>2</v>
      </c>
      <c r="AA82" s="54" t="s">
        <v>2</v>
      </c>
      <c r="AB82" s="54" t="s">
        <v>2</v>
      </c>
    </row>
    <row r="83" spans="1:28" s="2" customFormat="1" ht="18" customHeight="1" outlineLevel="1">
      <c r="A83" s="122"/>
      <c r="B83" s="101"/>
      <c r="C83" s="59"/>
      <c r="D83" s="60"/>
      <c r="E83" s="10" t="str">
        <f t="shared" si="5"/>
        <v>-</v>
      </c>
      <c r="F83" s="32" t="str">
        <f t="shared" si="6"/>
        <v>-</v>
      </c>
      <c r="G83" s="11" t="str">
        <f t="shared" si="10"/>
        <v>-</v>
      </c>
      <c r="H83" s="54" t="s">
        <v>2</v>
      </c>
      <c r="I83" s="54" t="s">
        <v>2</v>
      </c>
      <c r="J83" s="54" t="s">
        <v>2</v>
      </c>
      <c r="K83" s="54" t="s">
        <v>2</v>
      </c>
      <c r="L83" s="54" t="s">
        <v>2</v>
      </c>
      <c r="M83" s="54" t="s">
        <v>2</v>
      </c>
      <c r="N83" s="54" t="s">
        <v>2</v>
      </c>
      <c r="O83" s="54" t="s">
        <v>2</v>
      </c>
      <c r="P83" s="54" t="s">
        <v>2</v>
      </c>
      <c r="Q83" s="54" t="s">
        <v>2</v>
      </c>
      <c r="R83" s="39" t="str">
        <f t="shared" si="11"/>
        <v>-</v>
      </c>
      <c r="S83" s="54" t="s">
        <v>2</v>
      </c>
      <c r="T83" s="54" t="s">
        <v>2</v>
      </c>
      <c r="U83" s="54" t="s">
        <v>2</v>
      </c>
      <c r="V83" s="54" t="s">
        <v>2</v>
      </c>
      <c r="W83" s="54" t="s">
        <v>2</v>
      </c>
      <c r="X83" s="54" t="s">
        <v>2</v>
      </c>
      <c r="Y83" s="54" t="s">
        <v>2</v>
      </c>
      <c r="Z83" s="54" t="s">
        <v>2</v>
      </c>
      <c r="AA83" s="54" t="s">
        <v>2</v>
      </c>
      <c r="AB83" s="54" t="s">
        <v>2</v>
      </c>
    </row>
    <row r="84" spans="1:28" s="2" customFormat="1" ht="18" customHeight="1" outlineLevel="1">
      <c r="A84" s="122"/>
      <c r="B84" s="123" t="s">
        <v>21</v>
      </c>
      <c r="C84" s="59" t="s">
        <v>50</v>
      </c>
      <c r="D84" s="60" t="s">
        <v>42</v>
      </c>
      <c r="E84" s="10">
        <f t="shared" si="5"/>
        <v>17</v>
      </c>
      <c r="F84" s="32">
        <f t="shared" si="6"/>
        <v>19.44</v>
      </c>
      <c r="G84" s="11" t="str">
        <f t="shared" si="10"/>
        <v>-</v>
      </c>
      <c r="H84" s="54" t="s">
        <v>2</v>
      </c>
      <c r="I84" s="54" t="s">
        <v>2</v>
      </c>
      <c r="J84" s="54" t="s">
        <v>2</v>
      </c>
      <c r="K84" s="54" t="s">
        <v>2</v>
      </c>
      <c r="L84" s="54" t="s">
        <v>2</v>
      </c>
      <c r="M84" s="54" t="s">
        <v>2</v>
      </c>
      <c r="N84" s="54" t="s">
        <v>2</v>
      </c>
      <c r="O84" s="54" t="s">
        <v>2</v>
      </c>
      <c r="P84" s="54" t="s">
        <v>2</v>
      </c>
      <c r="Q84" s="54" t="s">
        <v>2</v>
      </c>
      <c r="R84" s="39" t="str">
        <f t="shared" si="8"/>
        <v>-</v>
      </c>
      <c r="S84" s="53">
        <v>19.44</v>
      </c>
      <c r="T84" s="54">
        <v>19.53</v>
      </c>
      <c r="U84" s="54" t="s">
        <v>2</v>
      </c>
      <c r="V84" s="54" t="s">
        <v>2</v>
      </c>
      <c r="W84" s="54" t="s">
        <v>2</v>
      </c>
      <c r="X84" s="54" t="s">
        <v>2</v>
      </c>
      <c r="Y84" s="54" t="s">
        <v>2</v>
      </c>
      <c r="Z84" s="54" t="s">
        <v>2</v>
      </c>
      <c r="AA84" s="54" t="s">
        <v>2</v>
      </c>
      <c r="AB84" s="54" t="s">
        <v>2</v>
      </c>
    </row>
    <row r="85" spans="1:28" s="2" customFormat="1" ht="18" customHeight="1" outlineLevel="1">
      <c r="A85" s="122"/>
      <c r="B85" s="123"/>
      <c r="C85" s="59" t="s">
        <v>51</v>
      </c>
      <c r="D85" s="60" t="s">
        <v>43</v>
      </c>
      <c r="E85" s="10">
        <f t="shared" si="5"/>
        <v>16</v>
      </c>
      <c r="F85" s="32">
        <f t="shared" si="6"/>
        <v>18.95</v>
      </c>
      <c r="G85" s="11" t="str">
        <f>IF(F85="-","-",IF(R85="-","-",R85-F85))</f>
        <v>-</v>
      </c>
      <c r="H85" s="54" t="s">
        <v>2</v>
      </c>
      <c r="I85" s="54" t="s">
        <v>2</v>
      </c>
      <c r="J85" s="54" t="s">
        <v>2</v>
      </c>
      <c r="K85" s="54" t="s">
        <v>2</v>
      </c>
      <c r="L85" s="54" t="s">
        <v>2</v>
      </c>
      <c r="M85" s="54" t="s">
        <v>2</v>
      </c>
      <c r="N85" s="54" t="s">
        <v>2</v>
      </c>
      <c r="O85" s="54" t="s">
        <v>2</v>
      </c>
      <c r="P85" s="54" t="s">
        <v>2</v>
      </c>
      <c r="Q85" s="54" t="s">
        <v>2</v>
      </c>
      <c r="R85" s="39" t="str">
        <f t="shared" si="8"/>
        <v>-</v>
      </c>
      <c r="S85" s="53">
        <v>19.03</v>
      </c>
      <c r="T85" s="54">
        <v>18.95</v>
      </c>
      <c r="U85" s="54" t="s">
        <v>2</v>
      </c>
      <c r="V85" s="54" t="s">
        <v>2</v>
      </c>
      <c r="W85" s="54" t="s">
        <v>2</v>
      </c>
      <c r="X85" s="54" t="s">
        <v>2</v>
      </c>
      <c r="Y85" s="54" t="s">
        <v>2</v>
      </c>
      <c r="Z85" s="54" t="s">
        <v>2</v>
      </c>
      <c r="AA85" s="54" t="s">
        <v>2</v>
      </c>
      <c r="AB85" s="54" t="s">
        <v>2</v>
      </c>
    </row>
    <row r="86" spans="1:28" s="2" customFormat="1" ht="18" customHeight="1" outlineLevel="1">
      <c r="A86" s="122"/>
      <c r="B86" s="123"/>
      <c r="C86" s="59" t="s">
        <v>52</v>
      </c>
      <c r="D86" s="60" t="s">
        <v>44</v>
      </c>
      <c r="E86" s="10">
        <f t="shared" si="5"/>
        <v>18</v>
      </c>
      <c r="F86" s="32">
        <f t="shared" si="6"/>
        <v>19.78</v>
      </c>
      <c r="G86" s="11" t="str">
        <f>IF(F86="-","-",IF(R86="-","-",R86-F86))</f>
        <v>-</v>
      </c>
      <c r="H86" s="54" t="s">
        <v>2</v>
      </c>
      <c r="I86" s="54" t="s">
        <v>2</v>
      </c>
      <c r="J86" s="54" t="s">
        <v>2</v>
      </c>
      <c r="K86" s="54" t="s">
        <v>2</v>
      </c>
      <c r="L86" s="54" t="s">
        <v>2</v>
      </c>
      <c r="M86" s="54" t="s">
        <v>2</v>
      </c>
      <c r="N86" s="54" t="s">
        <v>2</v>
      </c>
      <c r="O86" s="54" t="s">
        <v>2</v>
      </c>
      <c r="P86" s="54" t="s">
        <v>2</v>
      </c>
      <c r="Q86" s="54" t="s">
        <v>2</v>
      </c>
      <c r="R86" s="39" t="str">
        <f t="shared" si="8"/>
        <v>-</v>
      </c>
      <c r="S86" s="53">
        <v>20.1</v>
      </c>
      <c r="T86" s="54">
        <v>19.78</v>
      </c>
      <c r="U86" s="54" t="s">
        <v>2</v>
      </c>
      <c r="V86" s="54" t="s">
        <v>2</v>
      </c>
      <c r="W86" s="54" t="s">
        <v>2</v>
      </c>
      <c r="X86" s="54" t="s">
        <v>2</v>
      </c>
      <c r="Y86" s="54" t="s">
        <v>2</v>
      </c>
      <c r="Z86" s="54" t="s">
        <v>2</v>
      </c>
      <c r="AA86" s="54" t="s">
        <v>2</v>
      </c>
      <c r="AB86" s="54" t="s">
        <v>2</v>
      </c>
    </row>
    <row r="87" spans="1:28" s="2" customFormat="1" ht="18" customHeight="1" outlineLevel="1">
      <c r="A87" s="122"/>
      <c r="B87" s="123"/>
      <c r="C87" s="59"/>
      <c r="D87" s="60"/>
      <c r="E87" s="10" t="str">
        <f t="shared" si="5"/>
        <v>-</v>
      </c>
      <c r="F87" s="32" t="str">
        <f t="shared" si="6"/>
        <v>-</v>
      </c>
      <c r="G87" s="11" t="str">
        <f>IF(F87="-","-",IF(R87="-","-",R87-F87))</f>
        <v>-</v>
      </c>
      <c r="H87" s="54" t="s">
        <v>2</v>
      </c>
      <c r="I87" s="54" t="s">
        <v>2</v>
      </c>
      <c r="J87" s="54" t="s">
        <v>2</v>
      </c>
      <c r="K87" s="54" t="s">
        <v>2</v>
      </c>
      <c r="L87" s="54" t="s">
        <v>2</v>
      </c>
      <c r="M87" s="54" t="s">
        <v>2</v>
      </c>
      <c r="N87" s="54" t="s">
        <v>2</v>
      </c>
      <c r="O87" s="54" t="s">
        <v>2</v>
      </c>
      <c r="P87" s="54" t="s">
        <v>2</v>
      </c>
      <c r="Q87" s="54" t="s">
        <v>2</v>
      </c>
      <c r="R87" s="39" t="str">
        <f t="shared" si="8"/>
        <v>-</v>
      </c>
      <c r="S87" s="54" t="s">
        <v>2</v>
      </c>
      <c r="T87" s="54" t="s">
        <v>2</v>
      </c>
      <c r="U87" s="54" t="s">
        <v>2</v>
      </c>
      <c r="V87" s="54" t="s">
        <v>2</v>
      </c>
      <c r="W87" s="54" t="s">
        <v>2</v>
      </c>
      <c r="X87" s="54" t="s">
        <v>2</v>
      </c>
      <c r="Y87" s="54" t="s">
        <v>2</v>
      </c>
      <c r="Z87" s="54" t="s">
        <v>2</v>
      </c>
      <c r="AA87" s="54" t="s">
        <v>2</v>
      </c>
      <c r="AB87" s="54" t="s">
        <v>2</v>
      </c>
    </row>
    <row r="88" spans="1:28" s="2" customFormat="1" ht="18" customHeight="1" outlineLevel="1">
      <c r="A88" s="122"/>
      <c r="B88" s="101"/>
      <c r="C88" s="59"/>
      <c r="D88" s="60"/>
      <c r="E88" s="10" t="str">
        <f t="shared" si="5"/>
        <v>-</v>
      </c>
      <c r="F88" s="32" t="str">
        <f t="shared" si="6"/>
        <v>-</v>
      </c>
      <c r="G88" s="11" t="str">
        <f t="shared" si="10"/>
        <v>-</v>
      </c>
      <c r="H88" s="54" t="s">
        <v>2</v>
      </c>
      <c r="I88" s="54" t="s">
        <v>2</v>
      </c>
      <c r="J88" s="54" t="s">
        <v>2</v>
      </c>
      <c r="K88" s="54" t="s">
        <v>2</v>
      </c>
      <c r="L88" s="54" t="s">
        <v>2</v>
      </c>
      <c r="M88" s="54" t="s">
        <v>2</v>
      </c>
      <c r="N88" s="54" t="s">
        <v>2</v>
      </c>
      <c r="O88" s="54" t="s">
        <v>2</v>
      </c>
      <c r="P88" s="54" t="s">
        <v>2</v>
      </c>
      <c r="Q88" s="54" t="s">
        <v>2</v>
      </c>
      <c r="R88" s="39" t="str">
        <f t="shared" si="8"/>
        <v>-</v>
      </c>
      <c r="S88" s="54" t="s">
        <v>2</v>
      </c>
      <c r="T88" s="54" t="s">
        <v>2</v>
      </c>
      <c r="U88" s="54" t="s">
        <v>2</v>
      </c>
      <c r="V88" s="54" t="s">
        <v>2</v>
      </c>
      <c r="W88" s="54" t="s">
        <v>2</v>
      </c>
      <c r="X88" s="54" t="s">
        <v>2</v>
      </c>
      <c r="Y88" s="54" t="s">
        <v>2</v>
      </c>
      <c r="Z88" s="54" t="s">
        <v>2</v>
      </c>
      <c r="AA88" s="54" t="s">
        <v>2</v>
      </c>
      <c r="AB88" s="54" t="s">
        <v>2</v>
      </c>
    </row>
    <row r="89" spans="1:28" ht="24.75" customHeight="1" outlineLevel="1">
      <c r="A89" s="122"/>
      <c r="B89" s="104" t="s">
        <v>10</v>
      </c>
      <c r="C89" s="96"/>
      <c r="D89" s="85">
        <f>COUNTA(C49:C88)</f>
        <v>18</v>
      </c>
      <c r="E89" s="85"/>
      <c r="F89" s="85"/>
      <c r="G89" s="85"/>
      <c r="H89" s="85"/>
      <c r="I89" s="85"/>
      <c r="J89" s="85"/>
      <c r="K89" s="85"/>
      <c r="L89" s="85"/>
      <c r="M89" s="85"/>
      <c r="N89" s="85"/>
      <c r="O89" s="85"/>
      <c r="P89" s="85"/>
      <c r="Q89" s="85"/>
      <c r="R89" s="85"/>
      <c r="S89" s="85"/>
      <c r="T89" s="85"/>
      <c r="U89" s="85"/>
      <c r="V89" s="85"/>
      <c r="W89" s="85"/>
      <c r="X89" s="85"/>
      <c r="Y89" s="85"/>
      <c r="Z89" s="85"/>
      <c r="AA89" s="85"/>
      <c r="AB89" s="85"/>
    </row>
    <row r="90" spans="1:28" ht="18" customHeight="1">
      <c r="A90" s="19"/>
      <c r="B90" s="19"/>
      <c r="C90" s="20"/>
      <c r="D90" s="20"/>
      <c r="E90" s="21"/>
      <c r="F90" s="22"/>
      <c r="G90" s="22"/>
      <c r="H90" s="23"/>
      <c r="I90" s="23"/>
      <c r="J90" s="23"/>
      <c r="K90" s="23"/>
      <c r="L90" s="23"/>
      <c r="M90" s="23"/>
      <c r="N90" s="23"/>
      <c r="O90" s="23"/>
      <c r="P90" s="23"/>
      <c r="Q90" s="23"/>
      <c r="R90" s="23"/>
      <c r="S90" s="23"/>
      <c r="T90" s="23"/>
      <c r="U90" s="23"/>
      <c r="V90" s="23"/>
      <c r="W90" s="23"/>
      <c r="X90" s="23"/>
      <c r="Y90" s="23"/>
      <c r="Z90" s="23"/>
      <c r="AA90" s="23"/>
      <c r="AB90" s="23"/>
    </row>
    <row r="91" spans="8:28" ht="15.75" customHeight="1">
      <c r="H91" s="2"/>
      <c r="I91" s="2"/>
      <c r="J91" s="2"/>
      <c r="K91" s="2"/>
      <c r="L91" s="2"/>
      <c r="M91" s="2"/>
      <c r="N91" s="2"/>
      <c r="O91" s="2"/>
      <c r="P91" s="2"/>
      <c r="Q91" s="2"/>
      <c r="R91" s="2"/>
      <c r="S91" s="2"/>
      <c r="T91" s="2"/>
      <c r="U91" s="2"/>
      <c r="V91" s="2"/>
      <c r="W91" s="2"/>
      <c r="X91" s="2"/>
      <c r="Y91" s="2"/>
      <c r="Z91" s="2"/>
      <c r="AA91" s="2"/>
      <c r="AB91" s="2"/>
    </row>
  </sheetData>
  <mergeCells count="31">
    <mergeCell ref="A49:A89"/>
    <mergeCell ref="B69:B73"/>
    <mergeCell ref="B89:C89"/>
    <mergeCell ref="B84:B88"/>
    <mergeCell ref="B79:B83"/>
    <mergeCell ref="B74:B78"/>
    <mergeCell ref="B59:B68"/>
    <mergeCell ref="A3:A6"/>
    <mergeCell ref="B3:B6"/>
    <mergeCell ref="B27:B31"/>
    <mergeCell ref="A7:A47"/>
    <mergeCell ref="B7:B16"/>
    <mergeCell ref="B17:B26"/>
    <mergeCell ref="B37:B41"/>
    <mergeCell ref="B42:B46"/>
    <mergeCell ref="B32:B36"/>
    <mergeCell ref="H3:Q3"/>
    <mergeCell ref="D47:AB47"/>
    <mergeCell ref="E3:F3"/>
    <mergeCell ref="C3:C6"/>
    <mergeCell ref="D3:D6"/>
    <mergeCell ref="D89:AB89"/>
    <mergeCell ref="E5:F5"/>
    <mergeCell ref="A1:AB1"/>
    <mergeCell ref="A2:AB2"/>
    <mergeCell ref="G3:G5"/>
    <mergeCell ref="R3:R5"/>
    <mergeCell ref="S3:AB3"/>
    <mergeCell ref="B49:B58"/>
    <mergeCell ref="E4:F4"/>
    <mergeCell ref="B47:C47"/>
  </mergeCells>
  <conditionalFormatting sqref="H7:Q46 S7:AB46 H90:AB90 H49:Q88 S49:AB88">
    <cfRule type="cellIs" priority="1" dxfId="2" operator="equal" stopIfTrue="1">
      <formula>"-"</formula>
    </cfRule>
    <cfRule type="expression" priority="2" dxfId="0" stopIfTrue="1">
      <formula>H7=$F7</formula>
    </cfRule>
  </conditionalFormatting>
  <conditionalFormatting sqref="E90">
    <cfRule type="cellIs" priority="3" dxfId="0" operator="between" stopIfTrue="1">
      <formula>1</formula>
      <formula>6</formula>
    </cfRule>
  </conditionalFormatting>
  <conditionalFormatting sqref="E7:E46 E49:E88">
    <cfRule type="cellIs" priority="4" dxfId="0" operator="between" stopIfTrue="1">
      <formula>1</formula>
      <formula>5</formula>
    </cfRule>
    <cfRule type="cellIs" priority="5" dxfId="1" operator="between" stopIfTrue="1">
      <formula>6</formula>
      <formula>10</formula>
    </cfRule>
  </conditionalFormatting>
  <conditionalFormatting sqref="R7:R46 R49:R88">
    <cfRule type="cellIs" priority="6" dxfId="2" operator="equal" stopIfTrue="1">
      <formula>"-"</formula>
    </cfRule>
  </conditionalFormatting>
  <dataValidations count="2">
    <dataValidation allowBlank="1" showInputMessage="1" showErrorMessage="1" imeMode="off" sqref="H7:AB46 H90:AB90 H49:AB88"/>
    <dataValidation allowBlank="1" showInputMessage="1" showErrorMessage="1" imeMode="on" sqref="C90:D65536 D1:D3 C7:D46 H6:Q6 S6:AB6 C1:C6 C49:C57 C87:D88 C69:C86 C59:C67 D49:D86"/>
  </dataValidations>
  <printOptions horizontalCentered="1"/>
  <pageMargins left="0.7480314960629921" right="0.7480314960629921" top="0.7874015748031497" bottom="0.5905511811023623" header="0.4330708661417323" footer="0.5118110236220472"/>
  <pageSetup fitToHeight="1" fitToWidth="1" horizontalDpi="600" verticalDpi="600" orientation="landscape" paperSize="8" scale="49" r:id="rId1"/>
  <headerFooter alignWithMargins="0">
    <oddHeader>&amp;L&amp;20記録推移表（１００ｍ）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zoomScale="75" zoomScaleNormal="75" workbookViewId="0" topLeftCell="A1">
      <selection activeCell="C7" sqref="C7"/>
    </sheetView>
  </sheetViews>
  <sheetFormatPr defaultColWidth="9.00390625" defaultRowHeight="13.5" outlineLevelRow="1" outlineLevelCol="1"/>
  <cols>
    <col min="2" max="2" width="5.625" style="0" customWidth="1"/>
    <col min="3" max="3" width="16.625" style="0" customWidth="1"/>
    <col min="4" max="4" width="6.75390625" style="0" customWidth="1"/>
    <col min="5" max="5" width="8.625" style="0" customWidth="1"/>
    <col min="6" max="6" width="14.625" style="0" customWidth="1"/>
    <col min="7" max="7" width="7.625" style="0" customWidth="1"/>
    <col min="8" max="12" width="12.625" style="0" customWidth="1" outlineLevel="1"/>
    <col min="13" max="20" width="12.625" style="0" customWidth="1"/>
  </cols>
  <sheetData>
    <row r="1" spans="1:20" ht="28.5">
      <c r="A1" s="88" t="s">
        <v>53</v>
      </c>
      <c r="B1" s="88"/>
      <c r="C1" s="89"/>
      <c r="D1" s="89"/>
      <c r="E1" s="89"/>
      <c r="F1" s="89"/>
      <c r="G1" s="89"/>
      <c r="H1" s="89"/>
      <c r="I1" s="89"/>
      <c r="J1" s="89"/>
      <c r="K1" s="89"/>
      <c r="L1" s="89"/>
      <c r="M1" s="89"/>
      <c r="N1" s="89"/>
      <c r="O1" s="89"/>
      <c r="P1" s="89"/>
      <c r="Q1" s="89"/>
      <c r="R1" s="89"/>
      <c r="S1" s="89"/>
      <c r="T1" s="89"/>
    </row>
    <row r="2" spans="1:20" ht="25.5">
      <c r="A2" s="90" t="s">
        <v>4</v>
      </c>
      <c r="B2" s="90"/>
      <c r="C2" s="89"/>
      <c r="D2" s="89"/>
      <c r="E2" s="89"/>
      <c r="F2" s="89"/>
      <c r="G2" s="89"/>
      <c r="H2" s="89"/>
      <c r="I2" s="89"/>
      <c r="J2" s="89"/>
      <c r="K2" s="89"/>
      <c r="L2" s="89"/>
      <c r="M2" s="89"/>
      <c r="N2" s="89"/>
      <c r="O2" s="89"/>
      <c r="P2" s="89"/>
      <c r="Q2" s="89"/>
      <c r="R2" s="89"/>
      <c r="S2" s="89"/>
      <c r="T2" s="89"/>
    </row>
    <row r="3" spans="1:20" ht="17.25">
      <c r="A3" s="1"/>
      <c r="B3" s="1"/>
      <c r="C3" s="6"/>
      <c r="D3" s="6"/>
      <c r="E3" s="6"/>
      <c r="F3" s="4"/>
      <c r="G3" s="4"/>
      <c r="H3" s="5"/>
      <c r="I3" s="1"/>
      <c r="J3" s="1"/>
      <c r="K3" s="1"/>
      <c r="L3" s="1"/>
      <c r="M3" s="1"/>
      <c r="N3" s="1"/>
      <c r="O3" s="1"/>
      <c r="P3" s="1"/>
      <c r="Q3" s="1"/>
      <c r="R3" s="1"/>
      <c r="S3" s="1"/>
      <c r="T3" s="1"/>
    </row>
    <row r="4" spans="1:20" ht="23.25" customHeight="1">
      <c r="A4" s="116" t="s">
        <v>18</v>
      </c>
      <c r="B4" s="119" t="s">
        <v>17</v>
      </c>
      <c r="C4" s="111" t="s">
        <v>34</v>
      </c>
      <c r="D4" s="111" t="s">
        <v>7</v>
      </c>
      <c r="E4" s="133" t="s">
        <v>41</v>
      </c>
      <c r="F4" s="134"/>
      <c r="G4" s="91">
        <v>2011</v>
      </c>
      <c r="H4" s="126" t="s">
        <v>22</v>
      </c>
      <c r="I4" s="105"/>
      <c r="J4" s="105"/>
      <c r="K4" s="106"/>
      <c r="L4" s="105"/>
      <c r="M4" s="128">
        <v>2010</v>
      </c>
      <c r="N4" s="126" t="s">
        <v>38</v>
      </c>
      <c r="O4" s="97"/>
      <c r="P4" s="105"/>
      <c r="Q4" s="105"/>
      <c r="R4" s="106"/>
      <c r="S4" s="106"/>
      <c r="T4" s="105"/>
    </row>
    <row r="5" spans="1:20" ht="15.75" customHeight="1">
      <c r="A5" s="130"/>
      <c r="B5" s="100"/>
      <c r="C5" s="112"/>
      <c r="D5" s="100"/>
      <c r="E5" s="86" t="s">
        <v>5</v>
      </c>
      <c r="F5" s="127"/>
      <c r="G5" s="92"/>
      <c r="H5" s="12">
        <v>40315</v>
      </c>
      <c r="I5" s="13">
        <v>40335</v>
      </c>
      <c r="J5" s="13"/>
      <c r="K5" s="13"/>
      <c r="L5" s="18"/>
      <c r="M5" s="94"/>
      <c r="N5" s="37">
        <v>40644</v>
      </c>
      <c r="O5" s="36">
        <v>40658</v>
      </c>
      <c r="P5" s="13"/>
      <c r="Q5" s="13"/>
      <c r="R5" s="13"/>
      <c r="S5" s="13"/>
      <c r="T5" s="13"/>
    </row>
    <row r="6" spans="1:20" ht="15.75" customHeight="1">
      <c r="A6" s="131"/>
      <c r="B6" s="101"/>
      <c r="C6" s="113"/>
      <c r="D6" s="101"/>
      <c r="E6" s="9" t="s">
        <v>6</v>
      </c>
      <c r="F6" s="38" t="s">
        <v>33</v>
      </c>
      <c r="G6" s="33" t="s">
        <v>19</v>
      </c>
      <c r="H6" s="14" t="s">
        <v>39</v>
      </c>
      <c r="I6" s="14" t="s">
        <v>40</v>
      </c>
      <c r="J6" s="15"/>
      <c r="K6" s="15"/>
      <c r="L6" s="15"/>
      <c r="M6" s="41" t="s">
        <v>5</v>
      </c>
      <c r="N6" s="14" t="s">
        <v>39</v>
      </c>
      <c r="O6" s="14" t="s">
        <v>40</v>
      </c>
      <c r="P6" s="15"/>
      <c r="Q6" s="15"/>
      <c r="R6" s="15"/>
      <c r="S6" s="15"/>
      <c r="T6" s="15"/>
    </row>
    <row r="7" spans="1:20" ht="18" customHeight="1" outlineLevel="1">
      <c r="A7" s="120" t="s">
        <v>0</v>
      </c>
      <c r="B7" s="98" t="s">
        <v>11</v>
      </c>
      <c r="C7" s="59" t="s">
        <v>45</v>
      </c>
      <c r="D7" s="60" t="s">
        <v>42</v>
      </c>
      <c r="E7" s="10">
        <f aca="true" t="shared" si="0" ref="E7:E46">IF(F7="-","-",RANK(F7,F$7:F$46,1))</f>
        <v>6</v>
      </c>
      <c r="F7" s="34">
        <f aca="true" t="shared" si="1" ref="F7:F46">IF(MIN(H7:T7)=0,"-",MIN(H7:T7))</f>
        <v>0.0026655092592592594</v>
      </c>
      <c r="G7" s="16">
        <f aca="true" t="shared" si="2" ref="G7:G46">IF(F7="-","-",IF(M7="-","-",M7-F7))</f>
        <v>4.3055555555555295E-05</v>
      </c>
      <c r="H7" s="55">
        <v>0.0027085648148148147</v>
      </c>
      <c r="I7" s="55">
        <v>0.00272337962962963</v>
      </c>
      <c r="J7" s="55" t="s">
        <v>2</v>
      </c>
      <c r="K7" s="55" t="s">
        <v>2</v>
      </c>
      <c r="L7" s="55" t="s">
        <v>2</v>
      </c>
      <c r="M7" s="40">
        <f aca="true" t="shared" si="3" ref="M7:M30">IF(MIN(H7:L7)=0,"-",MIN(H7:L7))</f>
        <v>0.0027085648148148147</v>
      </c>
      <c r="N7" s="55">
        <v>0.0026655092592592594</v>
      </c>
      <c r="O7" s="55" t="s">
        <v>37</v>
      </c>
      <c r="P7" s="55" t="s">
        <v>2</v>
      </c>
      <c r="Q7" s="55" t="s">
        <v>2</v>
      </c>
      <c r="R7" s="55" t="s">
        <v>2</v>
      </c>
      <c r="S7" s="55" t="s">
        <v>2</v>
      </c>
      <c r="T7" s="55" t="s">
        <v>2</v>
      </c>
    </row>
    <row r="8" spans="1:20" ht="18" customHeight="1" outlineLevel="1">
      <c r="A8" s="120"/>
      <c r="B8" s="99"/>
      <c r="C8" s="59" t="s">
        <v>47</v>
      </c>
      <c r="D8" s="60" t="s">
        <v>43</v>
      </c>
      <c r="E8" s="10">
        <f t="shared" si="0"/>
        <v>1</v>
      </c>
      <c r="F8" s="34">
        <f t="shared" si="1"/>
        <v>0.002241782407407407</v>
      </c>
      <c r="G8" s="16">
        <f t="shared" si="2"/>
        <v>0.00011180555555555596</v>
      </c>
      <c r="H8" s="55">
        <v>0.002353587962962963</v>
      </c>
      <c r="I8" s="55">
        <v>0.002364814814814815</v>
      </c>
      <c r="J8" s="55" t="s">
        <v>2</v>
      </c>
      <c r="K8" s="55" t="s">
        <v>2</v>
      </c>
      <c r="L8" s="55" t="s">
        <v>2</v>
      </c>
      <c r="M8" s="40">
        <f t="shared" si="3"/>
        <v>0.002353587962962963</v>
      </c>
      <c r="N8" s="55">
        <v>0.0022644675925925927</v>
      </c>
      <c r="O8" s="55">
        <v>0.002241782407407407</v>
      </c>
      <c r="P8" s="55" t="s">
        <v>2</v>
      </c>
      <c r="Q8" s="55" t="s">
        <v>2</v>
      </c>
      <c r="R8" s="55" t="s">
        <v>2</v>
      </c>
      <c r="S8" s="55" t="s">
        <v>2</v>
      </c>
      <c r="T8" s="55" t="s">
        <v>2</v>
      </c>
    </row>
    <row r="9" spans="1:20" ht="18" customHeight="1" outlineLevel="1">
      <c r="A9" s="120"/>
      <c r="B9" s="99"/>
      <c r="C9" s="59" t="s">
        <v>46</v>
      </c>
      <c r="D9" s="60" t="s">
        <v>44</v>
      </c>
      <c r="E9" s="10">
        <f t="shared" si="0"/>
        <v>5</v>
      </c>
      <c r="F9" s="34">
        <f t="shared" si="1"/>
        <v>0.002664583333333333</v>
      </c>
      <c r="G9" s="16">
        <f t="shared" si="2"/>
        <v>0.00011354166666666674</v>
      </c>
      <c r="H9" s="55">
        <v>0.002916782407407408</v>
      </c>
      <c r="I9" s="55">
        <v>0.0027781249999999998</v>
      </c>
      <c r="J9" s="55" t="s">
        <v>2</v>
      </c>
      <c r="K9" s="55" t="s">
        <v>2</v>
      </c>
      <c r="L9" s="55" t="s">
        <v>2</v>
      </c>
      <c r="M9" s="40">
        <f t="shared" si="3"/>
        <v>0.0027781249999999998</v>
      </c>
      <c r="N9" s="55">
        <v>0.002740740740740741</v>
      </c>
      <c r="O9" s="55">
        <v>0.002664583333333333</v>
      </c>
      <c r="P9" s="55" t="s">
        <v>2</v>
      </c>
      <c r="Q9" s="55" t="s">
        <v>2</v>
      </c>
      <c r="R9" s="55" t="s">
        <v>2</v>
      </c>
      <c r="S9" s="55" t="s">
        <v>2</v>
      </c>
      <c r="T9" s="55" t="s">
        <v>2</v>
      </c>
    </row>
    <row r="10" spans="1:20" ht="18" customHeight="1" outlineLevel="1">
      <c r="A10" s="120"/>
      <c r="B10" s="99"/>
      <c r="C10" s="59"/>
      <c r="D10" s="60"/>
      <c r="E10" s="10" t="str">
        <f t="shared" si="0"/>
        <v>-</v>
      </c>
      <c r="F10" s="34" t="str">
        <f t="shared" si="1"/>
        <v>-</v>
      </c>
      <c r="G10" s="16" t="str">
        <f t="shared" si="2"/>
        <v>-</v>
      </c>
      <c r="H10" s="55" t="s">
        <v>2</v>
      </c>
      <c r="I10" s="55" t="s">
        <v>2</v>
      </c>
      <c r="J10" s="55" t="s">
        <v>2</v>
      </c>
      <c r="K10" s="55" t="s">
        <v>2</v>
      </c>
      <c r="L10" s="55" t="s">
        <v>2</v>
      </c>
      <c r="M10" s="40" t="str">
        <f t="shared" si="3"/>
        <v>-</v>
      </c>
      <c r="N10" s="55" t="s">
        <v>37</v>
      </c>
      <c r="O10" s="55" t="s">
        <v>37</v>
      </c>
      <c r="P10" s="55" t="s">
        <v>2</v>
      </c>
      <c r="Q10" s="55" t="s">
        <v>2</v>
      </c>
      <c r="R10" s="55" t="s">
        <v>2</v>
      </c>
      <c r="S10" s="55" t="s">
        <v>2</v>
      </c>
      <c r="T10" s="55" t="s">
        <v>2</v>
      </c>
    </row>
    <row r="11" spans="1:20" ht="18" customHeight="1" outlineLevel="1">
      <c r="A11" s="120"/>
      <c r="B11" s="100"/>
      <c r="C11" s="59"/>
      <c r="D11" s="60"/>
      <c r="E11" s="10" t="str">
        <f t="shared" si="0"/>
        <v>-</v>
      </c>
      <c r="F11" s="34" t="str">
        <f t="shared" si="1"/>
        <v>-</v>
      </c>
      <c r="G11" s="16" t="str">
        <f t="shared" si="2"/>
        <v>-</v>
      </c>
      <c r="H11" s="55" t="s">
        <v>2</v>
      </c>
      <c r="I11" s="55" t="s">
        <v>2</v>
      </c>
      <c r="J11" s="55" t="s">
        <v>2</v>
      </c>
      <c r="K11" s="55" t="s">
        <v>2</v>
      </c>
      <c r="L11" s="55" t="s">
        <v>2</v>
      </c>
      <c r="M11" s="40" t="str">
        <f t="shared" si="3"/>
        <v>-</v>
      </c>
      <c r="N11" s="55" t="s">
        <v>37</v>
      </c>
      <c r="O11" s="55" t="s">
        <v>37</v>
      </c>
      <c r="P11" s="55" t="s">
        <v>2</v>
      </c>
      <c r="Q11" s="55" t="s">
        <v>2</v>
      </c>
      <c r="R11" s="55" t="s">
        <v>2</v>
      </c>
      <c r="S11" s="55" t="s">
        <v>2</v>
      </c>
      <c r="T11" s="55" t="s">
        <v>2</v>
      </c>
    </row>
    <row r="12" spans="1:20" ht="18" customHeight="1" outlineLevel="1">
      <c r="A12" s="120"/>
      <c r="B12" s="100"/>
      <c r="C12" s="59"/>
      <c r="D12" s="60"/>
      <c r="E12" s="10" t="str">
        <f t="shared" si="0"/>
        <v>-</v>
      </c>
      <c r="F12" s="34" t="str">
        <f t="shared" si="1"/>
        <v>-</v>
      </c>
      <c r="G12" s="16" t="str">
        <f t="shared" si="2"/>
        <v>-</v>
      </c>
      <c r="H12" s="55" t="s">
        <v>2</v>
      </c>
      <c r="I12" s="55" t="s">
        <v>2</v>
      </c>
      <c r="J12" s="55" t="s">
        <v>2</v>
      </c>
      <c r="K12" s="55" t="s">
        <v>2</v>
      </c>
      <c r="L12" s="55" t="s">
        <v>2</v>
      </c>
      <c r="M12" s="40" t="str">
        <f t="shared" si="3"/>
        <v>-</v>
      </c>
      <c r="N12" s="55" t="s">
        <v>37</v>
      </c>
      <c r="O12" s="55" t="s">
        <v>37</v>
      </c>
      <c r="P12" s="55" t="s">
        <v>2</v>
      </c>
      <c r="Q12" s="55" t="s">
        <v>2</v>
      </c>
      <c r="R12" s="55" t="s">
        <v>2</v>
      </c>
      <c r="S12" s="55" t="s">
        <v>2</v>
      </c>
      <c r="T12" s="55" t="s">
        <v>2</v>
      </c>
    </row>
    <row r="13" spans="1:20" ht="18" customHeight="1" outlineLevel="1">
      <c r="A13" s="120"/>
      <c r="B13" s="100"/>
      <c r="C13" s="59"/>
      <c r="D13" s="60"/>
      <c r="E13" s="10" t="str">
        <f t="shared" si="0"/>
        <v>-</v>
      </c>
      <c r="F13" s="34" t="str">
        <f t="shared" si="1"/>
        <v>-</v>
      </c>
      <c r="G13" s="16" t="str">
        <f t="shared" si="2"/>
        <v>-</v>
      </c>
      <c r="H13" s="55" t="s">
        <v>2</v>
      </c>
      <c r="I13" s="55" t="s">
        <v>2</v>
      </c>
      <c r="J13" s="55" t="s">
        <v>2</v>
      </c>
      <c r="K13" s="55" t="s">
        <v>2</v>
      </c>
      <c r="L13" s="55" t="s">
        <v>2</v>
      </c>
      <c r="M13" s="40" t="str">
        <f t="shared" si="3"/>
        <v>-</v>
      </c>
      <c r="N13" s="55" t="s">
        <v>37</v>
      </c>
      <c r="O13" s="55" t="s">
        <v>37</v>
      </c>
      <c r="P13" s="55" t="s">
        <v>2</v>
      </c>
      <c r="Q13" s="55" t="s">
        <v>2</v>
      </c>
      <c r="R13" s="55" t="s">
        <v>2</v>
      </c>
      <c r="S13" s="55" t="s">
        <v>2</v>
      </c>
      <c r="T13" s="55" t="s">
        <v>2</v>
      </c>
    </row>
    <row r="14" spans="1:20" ht="18" customHeight="1" outlineLevel="1">
      <c r="A14" s="120"/>
      <c r="B14" s="100"/>
      <c r="C14" s="59"/>
      <c r="D14" s="60"/>
      <c r="E14" s="10" t="str">
        <f t="shared" si="0"/>
        <v>-</v>
      </c>
      <c r="F14" s="34" t="str">
        <f t="shared" si="1"/>
        <v>-</v>
      </c>
      <c r="G14" s="16" t="str">
        <f t="shared" si="2"/>
        <v>-</v>
      </c>
      <c r="H14" s="55" t="s">
        <v>2</v>
      </c>
      <c r="I14" s="55" t="s">
        <v>2</v>
      </c>
      <c r="J14" s="55" t="s">
        <v>2</v>
      </c>
      <c r="K14" s="55" t="s">
        <v>2</v>
      </c>
      <c r="L14" s="55" t="s">
        <v>2</v>
      </c>
      <c r="M14" s="40" t="str">
        <f t="shared" si="3"/>
        <v>-</v>
      </c>
      <c r="N14" s="55" t="s">
        <v>37</v>
      </c>
      <c r="O14" s="55" t="s">
        <v>37</v>
      </c>
      <c r="P14" s="55" t="s">
        <v>2</v>
      </c>
      <c r="Q14" s="55" t="s">
        <v>2</v>
      </c>
      <c r="R14" s="55" t="s">
        <v>2</v>
      </c>
      <c r="S14" s="55" t="s">
        <v>2</v>
      </c>
      <c r="T14" s="55" t="s">
        <v>2</v>
      </c>
    </row>
    <row r="15" spans="1:20" ht="18" customHeight="1" outlineLevel="1">
      <c r="A15" s="120"/>
      <c r="B15" s="100"/>
      <c r="C15" s="59"/>
      <c r="D15" s="60"/>
      <c r="E15" s="10" t="str">
        <f t="shared" si="0"/>
        <v>-</v>
      </c>
      <c r="F15" s="34" t="str">
        <f t="shared" si="1"/>
        <v>-</v>
      </c>
      <c r="G15" s="16" t="str">
        <f t="shared" si="2"/>
        <v>-</v>
      </c>
      <c r="H15" s="55" t="s">
        <v>2</v>
      </c>
      <c r="I15" s="55" t="s">
        <v>2</v>
      </c>
      <c r="J15" s="55" t="s">
        <v>2</v>
      </c>
      <c r="K15" s="55" t="s">
        <v>2</v>
      </c>
      <c r="L15" s="55" t="s">
        <v>2</v>
      </c>
      <c r="M15" s="40" t="str">
        <f t="shared" si="3"/>
        <v>-</v>
      </c>
      <c r="N15" s="55" t="s">
        <v>37</v>
      </c>
      <c r="O15" s="55" t="s">
        <v>37</v>
      </c>
      <c r="P15" s="55" t="s">
        <v>2</v>
      </c>
      <c r="Q15" s="55" t="s">
        <v>2</v>
      </c>
      <c r="R15" s="55" t="s">
        <v>2</v>
      </c>
      <c r="S15" s="55" t="s">
        <v>2</v>
      </c>
      <c r="T15" s="55" t="s">
        <v>2</v>
      </c>
    </row>
    <row r="16" spans="1:20" ht="18" customHeight="1" outlineLevel="1">
      <c r="A16" s="120"/>
      <c r="B16" s="101"/>
      <c r="C16" s="59"/>
      <c r="D16" s="60"/>
      <c r="E16" s="10" t="str">
        <f t="shared" si="0"/>
        <v>-</v>
      </c>
      <c r="F16" s="34" t="str">
        <f t="shared" si="1"/>
        <v>-</v>
      </c>
      <c r="G16" s="16" t="str">
        <f t="shared" si="2"/>
        <v>-</v>
      </c>
      <c r="H16" s="55" t="s">
        <v>2</v>
      </c>
      <c r="I16" s="55" t="s">
        <v>2</v>
      </c>
      <c r="J16" s="55" t="s">
        <v>2</v>
      </c>
      <c r="K16" s="55" t="s">
        <v>2</v>
      </c>
      <c r="L16" s="55" t="s">
        <v>2</v>
      </c>
      <c r="M16" s="40" t="str">
        <f t="shared" si="3"/>
        <v>-</v>
      </c>
      <c r="N16" s="55" t="s">
        <v>37</v>
      </c>
      <c r="O16" s="55" t="s">
        <v>37</v>
      </c>
      <c r="P16" s="55" t="s">
        <v>2</v>
      </c>
      <c r="Q16" s="55" t="s">
        <v>2</v>
      </c>
      <c r="R16" s="55" t="s">
        <v>2</v>
      </c>
      <c r="S16" s="55" t="s">
        <v>2</v>
      </c>
      <c r="T16" s="55" t="s">
        <v>2</v>
      </c>
    </row>
    <row r="17" spans="1:20" ht="18" customHeight="1" outlineLevel="1">
      <c r="A17" s="120"/>
      <c r="B17" s="98" t="s">
        <v>12</v>
      </c>
      <c r="C17" s="59" t="s">
        <v>45</v>
      </c>
      <c r="D17" s="60" t="s">
        <v>42</v>
      </c>
      <c r="E17" s="10">
        <f t="shared" si="0"/>
        <v>3</v>
      </c>
      <c r="F17" s="34">
        <f t="shared" si="1"/>
        <v>0.002455439814814815</v>
      </c>
      <c r="G17" s="16">
        <f t="shared" si="2"/>
        <v>0.00036504629629629604</v>
      </c>
      <c r="H17" s="55">
        <v>0.002831018518518518</v>
      </c>
      <c r="I17" s="55">
        <v>0.002820486111111111</v>
      </c>
      <c r="J17" s="55" t="s">
        <v>2</v>
      </c>
      <c r="K17" s="55" t="s">
        <v>2</v>
      </c>
      <c r="L17" s="55" t="s">
        <v>2</v>
      </c>
      <c r="M17" s="40">
        <f t="shared" si="3"/>
        <v>0.002820486111111111</v>
      </c>
      <c r="N17" s="57">
        <v>0.002455439814814815</v>
      </c>
      <c r="O17" s="56">
        <v>0.002539351851851852</v>
      </c>
      <c r="P17" s="55" t="s">
        <v>2</v>
      </c>
      <c r="Q17" s="55" t="s">
        <v>2</v>
      </c>
      <c r="R17" s="55" t="s">
        <v>2</v>
      </c>
      <c r="S17" s="55" t="s">
        <v>2</v>
      </c>
      <c r="T17" s="55" t="s">
        <v>2</v>
      </c>
    </row>
    <row r="18" spans="1:20" ht="18" customHeight="1" outlineLevel="1">
      <c r="A18" s="120"/>
      <c r="B18" s="100"/>
      <c r="C18" s="59" t="s">
        <v>47</v>
      </c>
      <c r="D18" s="60" t="s">
        <v>43</v>
      </c>
      <c r="E18" s="10">
        <f t="shared" si="0"/>
        <v>4</v>
      </c>
      <c r="F18" s="34">
        <f t="shared" si="1"/>
        <v>0.0025072916666666668</v>
      </c>
      <c r="G18" s="16">
        <f t="shared" si="2"/>
        <v>0.00025532407407407405</v>
      </c>
      <c r="H18" s="55">
        <v>0.002762615740740741</v>
      </c>
      <c r="I18" s="55">
        <v>0.0027675925925925923</v>
      </c>
      <c r="J18" s="55" t="s">
        <v>2</v>
      </c>
      <c r="K18" s="55" t="s">
        <v>2</v>
      </c>
      <c r="L18" s="55" t="s">
        <v>2</v>
      </c>
      <c r="M18" s="40">
        <f t="shared" si="3"/>
        <v>0.002762615740740741</v>
      </c>
      <c r="N18" s="57">
        <v>0.002528240740740741</v>
      </c>
      <c r="O18" s="56">
        <v>0.0025072916666666668</v>
      </c>
      <c r="P18" s="55" t="s">
        <v>2</v>
      </c>
      <c r="Q18" s="55" t="s">
        <v>2</v>
      </c>
      <c r="R18" s="55" t="s">
        <v>2</v>
      </c>
      <c r="S18" s="55" t="s">
        <v>2</v>
      </c>
      <c r="T18" s="55" t="s">
        <v>2</v>
      </c>
    </row>
    <row r="19" spans="1:20" ht="18" customHeight="1" outlineLevel="1">
      <c r="A19" s="120"/>
      <c r="B19" s="100"/>
      <c r="C19" s="59" t="s">
        <v>46</v>
      </c>
      <c r="D19" s="60" t="s">
        <v>44</v>
      </c>
      <c r="E19" s="10">
        <f t="shared" si="0"/>
        <v>2</v>
      </c>
      <c r="F19" s="34">
        <f t="shared" si="1"/>
        <v>0.0023886574074074075</v>
      </c>
      <c r="G19" s="16">
        <f t="shared" si="2"/>
        <v>0.0007195601851851851</v>
      </c>
      <c r="H19" s="55">
        <v>0.003118865740740741</v>
      </c>
      <c r="I19" s="55">
        <v>0.0031082175925925925</v>
      </c>
      <c r="J19" s="55" t="s">
        <v>2</v>
      </c>
      <c r="K19" s="55" t="s">
        <v>2</v>
      </c>
      <c r="L19" s="55" t="s">
        <v>2</v>
      </c>
      <c r="M19" s="40">
        <f t="shared" si="3"/>
        <v>0.0031082175925925925</v>
      </c>
      <c r="N19" s="57">
        <v>0.0025038194444444444</v>
      </c>
      <c r="O19" s="56">
        <v>0.0023886574074074075</v>
      </c>
      <c r="P19" s="55" t="s">
        <v>2</v>
      </c>
      <c r="Q19" s="55" t="s">
        <v>2</v>
      </c>
      <c r="R19" s="55" t="s">
        <v>2</v>
      </c>
      <c r="S19" s="55" t="s">
        <v>2</v>
      </c>
      <c r="T19" s="55" t="s">
        <v>2</v>
      </c>
    </row>
    <row r="20" spans="1:20" ht="18" customHeight="1" outlineLevel="1">
      <c r="A20" s="120"/>
      <c r="B20" s="100"/>
      <c r="C20" s="59"/>
      <c r="D20" s="60"/>
      <c r="E20" s="10" t="str">
        <f t="shared" si="0"/>
        <v>-</v>
      </c>
      <c r="F20" s="34" t="str">
        <f t="shared" si="1"/>
        <v>-</v>
      </c>
      <c r="G20" s="16" t="str">
        <f t="shared" si="2"/>
        <v>-</v>
      </c>
      <c r="H20" s="55" t="s">
        <v>2</v>
      </c>
      <c r="I20" s="55" t="s">
        <v>2</v>
      </c>
      <c r="J20" s="55" t="s">
        <v>2</v>
      </c>
      <c r="K20" s="55" t="s">
        <v>2</v>
      </c>
      <c r="L20" s="55" t="s">
        <v>2</v>
      </c>
      <c r="M20" s="40" t="str">
        <f t="shared" si="3"/>
        <v>-</v>
      </c>
      <c r="N20" s="55" t="s">
        <v>37</v>
      </c>
      <c r="O20" s="55" t="s">
        <v>37</v>
      </c>
      <c r="P20" s="55" t="s">
        <v>2</v>
      </c>
      <c r="Q20" s="55" t="s">
        <v>2</v>
      </c>
      <c r="R20" s="55" t="s">
        <v>2</v>
      </c>
      <c r="S20" s="55" t="s">
        <v>2</v>
      </c>
      <c r="T20" s="55" t="s">
        <v>2</v>
      </c>
    </row>
    <row r="21" spans="1:20" ht="18" customHeight="1" outlineLevel="1">
      <c r="A21" s="120"/>
      <c r="B21" s="100"/>
      <c r="C21" s="59"/>
      <c r="D21" s="60"/>
      <c r="E21" s="10" t="str">
        <f t="shared" si="0"/>
        <v>-</v>
      </c>
      <c r="F21" s="34" t="str">
        <f t="shared" si="1"/>
        <v>-</v>
      </c>
      <c r="G21" s="16" t="str">
        <f t="shared" si="2"/>
        <v>-</v>
      </c>
      <c r="H21" s="55" t="s">
        <v>2</v>
      </c>
      <c r="I21" s="55" t="s">
        <v>2</v>
      </c>
      <c r="J21" s="55" t="s">
        <v>2</v>
      </c>
      <c r="K21" s="55" t="s">
        <v>2</v>
      </c>
      <c r="L21" s="55" t="s">
        <v>2</v>
      </c>
      <c r="M21" s="40" t="str">
        <f t="shared" si="3"/>
        <v>-</v>
      </c>
      <c r="N21" s="55" t="s">
        <v>37</v>
      </c>
      <c r="O21" s="55" t="s">
        <v>37</v>
      </c>
      <c r="P21" s="55" t="s">
        <v>2</v>
      </c>
      <c r="Q21" s="55" t="s">
        <v>2</v>
      </c>
      <c r="R21" s="55" t="s">
        <v>2</v>
      </c>
      <c r="S21" s="55" t="s">
        <v>2</v>
      </c>
      <c r="T21" s="55" t="s">
        <v>2</v>
      </c>
    </row>
    <row r="22" spans="1:20" ht="18" customHeight="1" outlineLevel="1">
      <c r="A22" s="120"/>
      <c r="B22" s="100"/>
      <c r="C22" s="59"/>
      <c r="D22" s="60"/>
      <c r="E22" s="10" t="str">
        <f t="shared" si="0"/>
        <v>-</v>
      </c>
      <c r="F22" s="34" t="str">
        <f t="shared" si="1"/>
        <v>-</v>
      </c>
      <c r="G22" s="16" t="str">
        <f t="shared" si="2"/>
        <v>-</v>
      </c>
      <c r="H22" s="55" t="s">
        <v>2</v>
      </c>
      <c r="I22" s="55" t="s">
        <v>2</v>
      </c>
      <c r="J22" s="55" t="s">
        <v>2</v>
      </c>
      <c r="K22" s="55" t="s">
        <v>2</v>
      </c>
      <c r="L22" s="55" t="s">
        <v>2</v>
      </c>
      <c r="M22" s="40" t="str">
        <f t="shared" si="3"/>
        <v>-</v>
      </c>
      <c r="N22" s="55" t="s">
        <v>37</v>
      </c>
      <c r="O22" s="55" t="s">
        <v>37</v>
      </c>
      <c r="P22" s="55" t="s">
        <v>2</v>
      </c>
      <c r="Q22" s="55" t="s">
        <v>2</v>
      </c>
      <c r="R22" s="55" t="s">
        <v>2</v>
      </c>
      <c r="S22" s="55" t="s">
        <v>2</v>
      </c>
      <c r="T22" s="55" t="s">
        <v>2</v>
      </c>
    </row>
    <row r="23" spans="1:20" ht="18" customHeight="1" outlineLevel="1">
      <c r="A23" s="120"/>
      <c r="B23" s="100"/>
      <c r="C23" s="59"/>
      <c r="D23" s="60"/>
      <c r="E23" s="10" t="str">
        <f t="shared" si="0"/>
        <v>-</v>
      </c>
      <c r="F23" s="34" t="str">
        <f t="shared" si="1"/>
        <v>-</v>
      </c>
      <c r="G23" s="16" t="str">
        <f t="shared" si="2"/>
        <v>-</v>
      </c>
      <c r="H23" s="55" t="s">
        <v>2</v>
      </c>
      <c r="I23" s="55" t="s">
        <v>2</v>
      </c>
      <c r="J23" s="55" t="s">
        <v>2</v>
      </c>
      <c r="K23" s="55" t="s">
        <v>2</v>
      </c>
      <c r="L23" s="55" t="s">
        <v>2</v>
      </c>
      <c r="M23" s="40" t="str">
        <f t="shared" si="3"/>
        <v>-</v>
      </c>
      <c r="N23" s="55" t="s">
        <v>37</v>
      </c>
      <c r="O23" s="55" t="s">
        <v>37</v>
      </c>
      <c r="P23" s="55" t="s">
        <v>2</v>
      </c>
      <c r="Q23" s="55" t="s">
        <v>2</v>
      </c>
      <c r="R23" s="55" t="s">
        <v>2</v>
      </c>
      <c r="S23" s="55" t="s">
        <v>2</v>
      </c>
      <c r="T23" s="55" t="s">
        <v>2</v>
      </c>
    </row>
    <row r="24" spans="1:20" ht="18" customHeight="1" outlineLevel="1">
      <c r="A24" s="120"/>
      <c r="B24" s="100"/>
      <c r="C24" s="59"/>
      <c r="D24" s="60"/>
      <c r="E24" s="10" t="str">
        <f t="shared" si="0"/>
        <v>-</v>
      </c>
      <c r="F24" s="34" t="str">
        <f>IF(MIN(H24:T24)=0,"-",MIN(H24:T24))</f>
        <v>-</v>
      </c>
      <c r="G24" s="16" t="str">
        <f>IF(F24="-","-",IF(M24="-","-",M24-F24))</f>
        <v>-</v>
      </c>
      <c r="H24" s="55" t="s">
        <v>2</v>
      </c>
      <c r="I24" s="55" t="s">
        <v>2</v>
      </c>
      <c r="J24" s="55" t="s">
        <v>2</v>
      </c>
      <c r="K24" s="55" t="s">
        <v>2</v>
      </c>
      <c r="L24" s="55" t="s">
        <v>2</v>
      </c>
      <c r="M24" s="40" t="str">
        <f>IF(MIN(H24:L24)=0,"-",MIN(H24:L24))</f>
        <v>-</v>
      </c>
      <c r="N24" s="55" t="s">
        <v>37</v>
      </c>
      <c r="O24" s="55" t="s">
        <v>37</v>
      </c>
      <c r="P24" s="55" t="s">
        <v>2</v>
      </c>
      <c r="Q24" s="55" t="s">
        <v>2</v>
      </c>
      <c r="R24" s="55" t="s">
        <v>2</v>
      </c>
      <c r="S24" s="55" t="s">
        <v>2</v>
      </c>
      <c r="T24" s="55" t="s">
        <v>2</v>
      </c>
    </row>
    <row r="25" spans="1:20" ht="18" customHeight="1" outlineLevel="1">
      <c r="A25" s="120"/>
      <c r="B25" s="100"/>
      <c r="C25" s="59"/>
      <c r="D25" s="60"/>
      <c r="E25" s="10" t="str">
        <f t="shared" si="0"/>
        <v>-</v>
      </c>
      <c r="F25" s="34" t="str">
        <f>IF(MIN(H25:T25)=0,"-",MIN(H25:T25))</f>
        <v>-</v>
      </c>
      <c r="G25" s="16" t="str">
        <f>IF(F25="-","-",IF(M25="-","-",M25-F25))</f>
        <v>-</v>
      </c>
      <c r="H25" s="55" t="s">
        <v>2</v>
      </c>
      <c r="I25" s="55" t="s">
        <v>2</v>
      </c>
      <c r="J25" s="55" t="s">
        <v>2</v>
      </c>
      <c r="K25" s="55" t="s">
        <v>2</v>
      </c>
      <c r="L25" s="55" t="s">
        <v>2</v>
      </c>
      <c r="M25" s="40" t="str">
        <f>IF(MIN(H25:L25)=0,"-",MIN(H25:L25))</f>
        <v>-</v>
      </c>
      <c r="N25" s="55" t="s">
        <v>37</v>
      </c>
      <c r="O25" s="55" t="s">
        <v>37</v>
      </c>
      <c r="P25" s="55" t="s">
        <v>2</v>
      </c>
      <c r="Q25" s="55" t="s">
        <v>2</v>
      </c>
      <c r="R25" s="55" t="s">
        <v>2</v>
      </c>
      <c r="S25" s="55" t="s">
        <v>2</v>
      </c>
      <c r="T25" s="55" t="s">
        <v>2</v>
      </c>
    </row>
    <row r="26" spans="1:20" ht="18" customHeight="1" outlineLevel="1">
      <c r="A26" s="120"/>
      <c r="B26" s="101"/>
      <c r="C26" s="59"/>
      <c r="D26" s="60"/>
      <c r="E26" s="10" t="str">
        <f t="shared" si="0"/>
        <v>-</v>
      </c>
      <c r="F26" s="34" t="str">
        <f t="shared" si="1"/>
        <v>-</v>
      </c>
      <c r="G26" s="16" t="str">
        <f t="shared" si="2"/>
        <v>-</v>
      </c>
      <c r="H26" s="55" t="s">
        <v>2</v>
      </c>
      <c r="I26" s="55" t="s">
        <v>2</v>
      </c>
      <c r="J26" s="55" t="s">
        <v>2</v>
      </c>
      <c r="K26" s="55" t="s">
        <v>2</v>
      </c>
      <c r="L26" s="55" t="s">
        <v>2</v>
      </c>
      <c r="M26" s="40" t="str">
        <f t="shared" si="3"/>
        <v>-</v>
      </c>
      <c r="N26" s="55" t="s">
        <v>37</v>
      </c>
      <c r="O26" s="55" t="s">
        <v>37</v>
      </c>
      <c r="P26" s="55" t="s">
        <v>2</v>
      </c>
      <c r="Q26" s="55" t="s">
        <v>2</v>
      </c>
      <c r="R26" s="55" t="s">
        <v>2</v>
      </c>
      <c r="S26" s="55" t="s">
        <v>2</v>
      </c>
      <c r="T26" s="55" t="s">
        <v>2</v>
      </c>
    </row>
    <row r="27" spans="1:20" ht="18" customHeight="1" outlineLevel="1">
      <c r="A27" s="120"/>
      <c r="B27" s="98" t="s">
        <v>13</v>
      </c>
      <c r="C27" s="59" t="s">
        <v>45</v>
      </c>
      <c r="D27" s="60" t="s">
        <v>42</v>
      </c>
      <c r="E27" s="10">
        <f t="shared" si="0"/>
        <v>8</v>
      </c>
      <c r="F27" s="34">
        <f t="shared" si="1"/>
        <v>0.0029282407407407412</v>
      </c>
      <c r="G27" s="16">
        <f t="shared" si="2"/>
        <v>0.0002353009259259257</v>
      </c>
      <c r="H27" s="55">
        <v>0.003190856481481482</v>
      </c>
      <c r="I27" s="55">
        <v>0.003163541666666667</v>
      </c>
      <c r="J27" s="55" t="s">
        <v>2</v>
      </c>
      <c r="K27" s="55" t="s">
        <v>2</v>
      </c>
      <c r="L27" s="55" t="s">
        <v>2</v>
      </c>
      <c r="M27" s="40">
        <f t="shared" si="3"/>
        <v>0.003163541666666667</v>
      </c>
      <c r="N27" s="55">
        <v>0.002932407407407408</v>
      </c>
      <c r="O27" s="55">
        <v>0.0029282407407407412</v>
      </c>
      <c r="P27" s="55" t="s">
        <v>2</v>
      </c>
      <c r="Q27" s="55" t="s">
        <v>2</v>
      </c>
      <c r="R27" s="55" t="s">
        <v>2</v>
      </c>
      <c r="S27" s="55" t="s">
        <v>2</v>
      </c>
      <c r="T27" s="55" t="s">
        <v>2</v>
      </c>
    </row>
    <row r="28" spans="1:20" ht="18" customHeight="1" outlineLevel="1">
      <c r="A28" s="120"/>
      <c r="B28" s="100"/>
      <c r="C28" s="59" t="s">
        <v>47</v>
      </c>
      <c r="D28" s="60" t="s">
        <v>43</v>
      </c>
      <c r="E28" s="10">
        <f t="shared" si="0"/>
        <v>7</v>
      </c>
      <c r="F28" s="34">
        <f t="shared" si="1"/>
        <v>0.0029035879629629633</v>
      </c>
      <c r="G28" s="16">
        <f t="shared" si="2"/>
        <v>0</v>
      </c>
      <c r="H28" s="55">
        <v>0.0029868055555555555</v>
      </c>
      <c r="I28" s="55">
        <v>0.0029035879629629633</v>
      </c>
      <c r="J28" s="55" t="s">
        <v>2</v>
      </c>
      <c r="K28" s="55" t="s">
        <v>2</v>
      </c>
      <c r="L28" s="55" t="s">
        <v>2</v>
      </c>
      <c r="M28" s="40">
        <f t="shared" si="3"/>
        <v>0.0029035879629629633</v>
      </c>
      <c r="N28" s="55">
        <v>0.0029868055555555555</v>
      </c>
      <c r="O28" s="55" t="s">
        <v>37</v>
      </c>
      <c r="P28" s="55" t="s">
        <v>2</v>
      </c>
      <c r="Q28" s="55" t="s">
        <v>2</v>
      </c>
      <c r="R28" s="55" t="s">
        <v>2</v>
      </c>
      <c r="S28" s="55" t="s">
        <v>2</v>
      </c>
      <c r="T28" s="55" t="s">
        <v>2</v>
      </c>
    </row>
    <row r="29" spans="1:20" ht="18" customHeight="1" outlineLevel="1">
      <c r="A29" s="120"/>
      <c r="B29" s="100"/>
      <c r="C29" s="59" t="s">
        <v>46</v>
      </c>
      <c r="D29" s="60" t="s">
        <v>44</v>
      </c>
      <c r="E29" s="10">
        <f t="shared" si="0"/>
        <v>9</v>
      </c>
      <c r="F29" s="34">
        <f t="shared" si="1"/>
        <v>0.003009375</v>
      </c>
      <c r="G29" s="16">
        <f t="shared" si="2"/>
        <v>0.00011562500000000028</v>
      </c>
      <c r="H29" s="55">
        <v>0.003125</v>
      </c>
      <c r="I29" s="55" t="s">
        <v>2</v>
      </c>
      <c r="J29" s="55" t="s">
        <v>2</v>
      </c>
      <c r="K29" s="55" t="s">
        <v>2</v>
      </c>
      <c r="L29" s="55" t="s">
        <v>2</v>
      </c>
      <c r="M29" s="40">
        <f t="shared" si="3"/>
        <v>0.003125</v>
      </c>
      <c r="N29" s="55">
        <v>0.003009375</v>
      </c>
      <c r="O29" s="55" t="s">
        <v>37</v>
      </c>
      <c r="P29" s="55" t="s">
        <v>2</v>
      </c>
      <c r="Q29" s="55" t="s">
        <v>2</v>
      </c>
      <c r="R29" s="55" t="s">
        <v>2</v>
      </c>
      <c r="S29" s="55" t="s">
        <v>2</v>
      </c>
      <c r="T29" s="55" t="s">
        <v>2</v>
      </c>
    </row>
    <row r="30" spans="1:20" ht="18" customHeight="1" outlineLevel="1">
      <c r="A30" s="120"/>
      <c r="B30" s="100"/>
      <c r="C30" s="59"/>
      <c r="D30" s="60"/>
      <c r="E30" s="10" t="str">
        <f t="shared" si="0"/>
        <v>-</v>
      </c>
      <c r="F30" s="34" t="str">
        <f t="shared" si="1"/>
        <v>-</v>
      </c>
      <c r="G30" s="16" t="str">
        <f t="shared" si="2"/>
        <v>-</v>
      </c>
      <c r="H30" s="55" t="s">
        <v>2</v>
      </c>
      <c r="I30" s="55" t="s">
        <v>2</v>
      </c>
      <c r="J30" s="55" t="s">
        <v>2</v>
      </c>
      <c r="K30" s="55" t="s">
        <v>2</v>
      </c>
      <c r="L30" s="55" t="s">
        <v>2</v>
      </c>
      <c r="M30" s="40" t="str">
        <f t="shared" si="3"/>
        <v>-</v>
      </c>
      <c r="N30" s="55" t="s">
        <v>37</v>
      </c>
      <c r="O30" s="55" t="s">
        <v>37</v>
      </c>
      <c r="P30" s="55" t="s">
        <v>2</v>
      </c>
      <c r="Q30" s="55" t="s">
        <v>2</v>
      </c>
      <c r="R30" s="55" t="s">
        <v>2</v>
      </c>
      <c r="S30" s="55" t="s">
        <v>2</v>
      </c>
      <c r="T30" s="55" t="s">
        <v>2</v>
      </c>
    </row>
    <row r="31" spans="1:20" ht="18" customHeight="1" outlineLevel="1">
      <c r="A31" s="120"/>
      <c r="B31" s="101"/>
      <c r="C31" s="59"/>
      <c r="D31" s="60"/>
      <c r="E31" s="10" t="str">
        <f t="shared" si="0"/>
        <v>-</v>
      </c>
      <c r="F31" s="34" t="str">
        <f t="shared" si="1"/>
        <v>-</v>
      </c>
      <c r="G31" s="16" t="str">
        <f t="shared" si="2"/>
        <v>-</v>
      </c>
      <c r="H31" s="55" t="s">
        <v>2</v>
      </c>
      <c r="I31" s="55" t="s">
        <v>2</v>
      </c>
      <c r="J31" s="55" t="s">
        <v>2</v>
      </c>
      <c r="K31" s="55" t="s">
        <v>2</v>
      </c>
      <c r="L31" s="55" t="s">
        <v>2</v>
      </c>
      <c r="M31" s="40" t="str">
        <f aca="true" t="shared" si="4" ref="M31:M46">IF(MIN(H31:L31)=0,"-",MIN(H31:L31))</f>
        <v>-</v>
      </c>
      <c r="N31" s="55" t="s">
        <v>37</v>
      </c>
      <c r="O31" s="55" t="s">
        <v>37</v>
      </c>
      <c r="P31" s="55" t="s">
        <v>2</v>
      </c>
      <c r="Q31" s="55" t="s">
        <v>2</v>
      </c>
      <c r="R31" s="55" t="s">
        <v>2</v>
      </c>
      <c r="S31" s="55" t="s">
        <v>2</v>
      </c>
      <c r="T31" s="55" t="s">
        <v>2</v>
      </c>
    </row>
    <row r="32" spans="1:20" ht="18" customHeight="1" outlineLevel="1">
      <c r="A32" s="120"/>
      <c r="B32" s="99" t="s">
        <v>14</v>
      </c>
      <c r="C32" s="59" t="s">
        <v>45</v>
      </c>
      <c r="D32" s="60" t="s">
        <v>42</v>
      </c>
      <c r="E32" s="10" t="str">
        <f t="shared" si="0"/>
        <v>-</v>
      </c>
      <c r="F32" s="34" t="str">
        <f t="shared" si="1"/>
        <v>-</v>
      </c>
      <c r="G32" s="16" t="str">
        <f t="shared" si="2"/>
        <v>-</v>
      </c>
      <c r="H32" s="55" t="s">
        <v>2</v>
      </c>
      <c r="I32" s="55" t="s">
        <v>2</v>
      </c>
      <c r="J32" s="55" t="s">
        <v>2</v>
      </c>
      <c r="K32" s="55" t="s">
        <v>2</v>
      </c>
      <c r="L32" s="55" t="s">
        <v>2</v>
      </c>
      <c r="M32" s="40" t="str">
        <f t="shared" si="4"/>
        <v>-</v>
      </c>
      <c r="N32" s="55" t="s">
        <v>37</v>
      </c>
      <c r="O32" s="55" t="s">
        <v>37</v>
      </c>
      <c r="P32" s="55" t="s">
        <v>2</v>
      </c>
      <c r="Q32" s="55" t="s">
        <v>2</v>
      </c>
      <c r="R32" s="55" t="s">
        <v>2</v>
      </c>
      <c r="S32" s="55" t="s">
        <v>2</v>
      </c>
      <c r="T32" s="55" t="s">
        <v>2</v>
      </c>
    </row>
    <row r="33" spans="1:20" ht="18" customHeight="1" outlineLevel="1">
      <c r="A33" s="120"/>
      <c r="B33" s="99"/>
      <c r="C33" s="59" t="s">
        <v>47</v>
      </c>
      <c r="D33" s="60" t="s">
        <v>43</v>
      </c>
      <c r="E33" s="10" t="str">
        <f t="shared" si="0"/>
        <v>-</v>
      </c>
      <c r="F33" s="34" t="str">
        <f t="shared" si="1"/>
        <v>-</v>
      </c>
      <c r="G33" s="16" t="str">
        <f t="shared" si="2"/>
        <v>-</v>
      </c>
      <c r="H33" s="55" t="s">
        <v>2</v>
      </c>
      <c r="I33" s="55" t="s">
        <v>2</v>
      </c>
      <c r="J33" s="55" t="s">
        <v>2</v>
      </c>
      <c r="K33" s="55" t="s">
        <v>2</v>
      </c>
      <c r="L33" s="55" t="s">
        <v>2</v>
      </c>
      <c r="M33" s="40" t="str">
        <f t="shared" si="4"/>
        <v>-</v>
      </c>
      <c r="N33" s="55" t="s">
        <v>37</v>
      </c>
      <c r="O33" s="55" t="s">
        <v>37</v>
      </c>
      <c r="P33" s="55" t="s">
        <v>2</v>
      </c>
      <c r="Q33" s="55" t="s">
        <v>2</v>
      </c>
      <c r="R33" s="55" t="s">
        <v>2</v>
      </c>
      <c r="S33" s="55" t="s">
        <v>2</v>
      </c>
      <c r="T33" s="55" t="s">
        <v>2</v>
      </c>
    </row>
    <row r="34" spans="1:20" ht="18" customHeight="1" outlineLevel="1">
      <c r="A34" s="120"/>
      <c r="B34" s="99"/>
      <c r="C34" s="59" t="s">
        <v>46</v>
      </c>
      <c r="D34" s="60" t="s">
        <v>44</v>
      </c>
      <c r="E34" s="10" t="str">
        <f t="shared" si="0"/>
        <v>-</v>
      </c>
      <c r="F34" s="34" t="str">
        <f t="shared" si="1"/>
        <v>-</v>
      </c>
      <c r="G34" s="16" t="str">
        <f t="shared" si="2"/>
        <v>-</v>
      </c>
      <c r="H34" s="55" t="s">
        <v>2</v>
      </c>
      <c r="I34" s="55" t="s">
        <v>2</v>
      </c>
      <c r="J34" s="55" t="s">
        <v>2</v>
      </c>
      <c r="K34" s="55" t="s">
        <v>2</v>
      </c>
      <c r="L34" s="55" t="s">
        <v>2</v>
      </c>
      <c r="M34" s="40" t="str">
        <f t="shared" si="4"/>
        <v>-</v>
      </c>
      <c r="N34" s="55" t="s">
        <v>37</v>
      </c>
      <c r="O34" s="55" t="s">
        <v>37</v>
      </c>
      <c r="P34" s="55" t="s">
        <v>2</v>
      </c>
      <c r="Q34" s="55" t="s">
        <v>2</v>
      </c>
      <c r="R34" s="55" t="s">
        <v>2</v>
      </c>
      <c r="S34" s="55" t="s">
        <v>2</v>
      </c>
      <c r="T34" s="55" t="s">
        <v>2</v>
      </c>
    </row>
    <row r="35" spans="1:20" ht="18" customHeight="1" outlineLevel="1">
      <c r="A35" s="120"/>
      <c r="B35" s="99"/>
      <c r="C35" s="59"/>
      <c r="D35" s="60"/>
      <c r="E35" s="10" t="str">
        <f t="shared" si="0"/>
        <v>-</v>
      </c>
      <c r="F35" s="34" t="str">
        <f>IF(MIN(H35:T35)=0,"-",MIN(H35:T35))</f>
        <v>-</v>
      </c>
      <c r="G35" s="16" t="str">
        <f>IF(F35="-","-",IF(M35="-","-",M35-F35))</f>
        <v>-</v>
      </c>
      <c r="H35" s="55" t="s">
        <v>2</v>
      </c>
      <c r="I35" s="55" t="s">
        <v>2</v>
      </c>
      <c r="J35" s="55" t="s">
        <v>2</v>
      </c>
      <c r="K35" s="55" t="s">
        <v>2</v>
      </c>
      <c r="L35" s="55" t="s">
        <v>2</v>
      </c>
      <c r="M35" s="40" t="str">
        <f t="shared" si="4"/>
        <v>-</v>
      </c>
      <c r="N35" s="55" t="s">
        <v>37</v>
      </c>
      <c r="O35" s="55" t="s">
        <v>37</v>
      </c>
      <c r="P35" s="55" t="s">
        <v>2</v>
      </c>
      <c r="Q35" s="55" t="s">
        <v>2</v>
      </c>
      <c r="R35" s="55" t="s">
        <v>2</v>
      </c>
      <c r="S35" s="55" t="s">
        <v>2</v>
      </c>
      <c r="T35" s="55" t="s">
        <v>2</v>
      </c>
    </row>
    <row r="36" spans="1:20" ht="18" customHeight="1" outlineLevel="1">
      <c r="A36" s="120"/>
      <c r="B36" s="101"/>
      <c r="C36" s="59"/>
      <c r="D36" s="60"/>
      <c r="E36" s="10" t="str">
        <f t="shared" si="0"/>
        <v>-</v>
      </c>
      <c r="F36" s="34" t="str">
        <f t="shared" si="1"/>
        <v>-</v>
      </c>
      <c r="G36" s="16" t="str">
        <f t="shared" si="2"/>
        <v>-</v>
      </c>
      <c r="H36" s="55" t="s">
        <v>2</v>
      </c>
      <c r="I36" s="55" t="s">
        <v>2</v>
      </c>
      <c r="J36" s="55" t="s">
        <v>2</v>
      </c>
      <c r="K36" s="55" t="s">
        <v>2</v>
      </c>
      <c r="L36" s="55" t="s">
        <v>2</v>
      </c>
      <c r="M36" s="40" t="str">
        <f t="shared" si="4"/>
        <v>-</v>
      </c>
      <c r="N36" s="55" t="s">
        <v>37</v>
      </c>
      <c r="O36" s="55" t="s">
        <v>37</v>
      </c>
      <c r="P36" s="55" t="s">
        <v>2</v>
      </c>
      <c r="Q36" s="55" t="s">
        <v>2</v>
      </c>
      <c r="R36" s="55" t="s">
        <v>2</v>
      </c>
      <c r="S36" s="55" t="s">
        <v>2</v>
      </c>
      <c r="T36" s="55" t="s">
        <v>2</v>
      </c>
    </row>
    <row r="37" spans="1:20" ht="18" customHeight="1" outlineLevel="1">
      <c r="A37" s="120"/>
      <c r="B37" s="99" t="s">
        <v>15</v>
      </c>
      <c r="C37" s="59" t="s">
        <v>45</v>
      </c>
      <c r="D37" s="60" t="s">
        <v>42</v>
      </c>
      <c r="E37" s="10" t="str">
        <f t="shared" si="0"/>
        <v>-</v>
      </c>
      <c r="F37" s="34" t="str">
        <f t="shared" si="1"/>
        <v>-</v>
      </c>
      <c r="G37" s="16" t="str">
        <f t="shared" si="2"/>
        <v>-</v>
      </c>
      <c r="H37" s="55" t="s">
        <v>2</v>
      </c>
      <c r="I37" s="55" t="s">
        <v>2</v>
      </c>
      <c r="J37" s="55" t="s">
        <v>2</v>
      </c>
      <c r="K37" s="55" t="s">
        <v>2</v>
      </c>
      <c r="L37" s="55" t="s">
        <v>2</v>
      </c>
      <c r="M37" s="40" t="str">
        <f t="shared" si="4"/>
        <v>-</v>
      </c>
      <c r="N37" s="55" t="s">
        <v>37</v>
      </c>
      <c r="O37" s="55" t="s">
        <v>37</v>
      </c>
      <c r="P37" s="55" t="s">
        <v>2</v>
      </c>
      <c r="Q37" s="55" t="s">
        <v>2</v>
      </c>
      <c r="R37" s="55" t="s">
        <v>2</v>
      </c>
      <c r="S37" s="55" t="s">
        <v>2</v>
      </c>
      <c r="T37" s="55" t="s">
        <v>2</v>
      </c>
    </row>
    <row r="38" spans="1:20" ht="18" customHeight="1" outlineLevel="1">
      <c r="A38" s="120"/>
      <c r="B38" s="99"/>
      <c r="C38" s="59" t="s">
        <v>47</v>
      </c>
      <c r="D38" s="60" t="s">
        <v>43</v>
      </c>
      <c r="E38" s="10" t="str">
        <f t="shared" si="0"/>
        <v>-</v>
      </c>
      <c r="F38" s="34" t="str">
        <f t="shared" si="1"/>
        <v>-</v>
      </c>
      <c r="G38" s="16" t="str">
        <f t="shared" si="2"/>
        <v>-</v>
      </c>
      <c r="H38" s="55" t="s">
        <v>2</v>
      </c>
      <c r="I38" s="55" t="s">
        <v>2</v>
      </c>
      <c r="J38" s="55" t="s">
        <v>2</v>
      </c>
      <c r="K38" s="55" t="s">
        <v>2</v>
      </c>
      <c r="L38" s="55" t="s">
        <v>2</v>
      </c>
      <c r="M38" s="40" t="str">
        <f t="shared" si="4"/>
        <v>-</v>
      </c>
      <c r="N38" s="55" t="s">
        <v>37</v>
      </c>
      <c r="O38" s="55" t="s">
        <v>37</v>
      </c>
      <c r="P38" s="55" t="s">
        <v>2</v>
      </c>
      <c r="Q38" s="55" t="s">
        <v>2</v>
      </c>
      <c r="R38" s="55" t="s">
        <v>2</v>
      </c>
      <c r="S38" s="55" t="s">
        <v>2</v>
      </c>
      <c r="T38" s="55" t="s">
        <v>2</v>
      </c>
    </row>
    <row r="39" spans="1:20" ht="18" customHeight="1" outlineLevel="1">
      <c r="A39" s="120"/>
      <c r="B39" s="99"/>
      <c r="C39" s="59" t="s">
        <v>46</v>
      </c>
      <c r="D39" s="60" t="s">
        <v>44</v>
      </c>
      <c r="E39" s="10" t="str">
        <f t="shared" si="0"/>
        <v>-</v>
      </c>
      <c r="F39" s="34" t="str">
        <f t="shared" si="1"/>
        <v>-</v>
      </c>
      <c r="G39" s="16" t="str">
        <f t="shared" si="2"/>
        <v>-</v>
      </c>
      <c r="H39" s="55" t="s">
        <v>2</v>
      </c>
      <c r="I39" s="55" t="s">
        <v>2</v>
      </c>
      <c r="J39" s="55" t="s">
        <v>2</v>
      </c>
      <c r="K39" s="55" t="s">
        <v>2</v>
      </c>
      <c r="L39" s="55" t="s">
        <v>2</v>
      </c>
      <c r="M39" s="40" t="str">
        <f t="shared" si="4"/>
        <v>-</v>
      </c>
      <c r="N39" s="55" t="s">
        <v>37</v>
      </c>
      <c r="O39" s="55" t="s">
        <v>37</v>
      </c>
      <c r="P39" s="55" t="s">
        <v>2</v>
      </c>
      <c r="Q39" s="55" t="s">
        <v>2</v>
      </c>
      <c r="R39" s="55" t="s">
        <v>2</v>
      </c>
      <c r="S39" s="55" t="s">
        <v>2</v>
      </c>
      <c r="T39" s="55" t="s">
        <v>2</v>
      </c>
    </row>
    <row r="40" spans="1:20" ht="18" customHeight="1" outlineLevel="1">
      <c r="A40" s="120"/>
      <c r="B40" s="99"/>
      <c r="C40" s="59"/>
      <c r="D40" s="60"/>
      <c r="E40" s="10" t="str">
        <f t="shared" si="0"/>
        <v>-</v>
      </c>
      <c r="F40" s="34" t="str">
        <f>IF(MIN(H40:T40)=0,"-",MIN(H40:T40))</f>
        <v>-</v>
      </c>
      <c r="G40" s="16" t="str">
        <f>IF(F40="-","-",IF(M40="-","-",M40-F40))</f>
        <v>-</v>
      </c>
      <c r="H40" s="55" t="s">
        <v>2</v>
      </c>
      <c r="I40" s="55" t="s">
        <v>2</v>
      </c>
      <c r="J40" s="55" t="s">
        <v>2</v>
      </c>
      <c r="K40" s="55" t="s">
        <v>2</v>
      </c>
      <c r="L40" s="55" t="s">
        <v>2</v>
      </c>
      <c r="M40" s="40" t="str">
        <f t="shared" si="4"/>
        <v>-</v>
      </c>
      <c r="N40" s="55" t="s">
        <v>37</v>
      </c>
      <c r="O40" s="55" t="s">
        <v>37</v>
      </c>
      <c r="P40" s="55" t="s">
        <v>2</v>
      </c>
      <c r="Q40" s="55" t="s">
        <v>2</v>
      </c>
      <c r="R40" s="55" t="s">
        <v>2</v>
      </c>
      <c r="S40" s="55" t="s">
        <v>2</v>
      </c>
      <c r="T40" s="55" t="s">
        <v>2</v>
      </c>
    </row>
    <row r="41" spans="1:20" ht="18" customHeight="1" outlineLevel="1">
      <c r="A41" s="120"/>
      <c r="B41" s="101"/>
      <c r="C41" s="59"/>
      <c r="D41" s="60"/>
      <c r="E41" s="10" t="str">
        <f t="shared" si="0"/>
        <v>-</v>
      </c>
      <c r="F41" s="34" t="str">
        <f t="shared" si="1"/>
        <v>-</v>
      </c>
      <c r="G41" s="16" t="str">
        <f t="shared" si="2"/>
        <v>-</v>
      </c>
      <c r="H41" s="55" t="s">
        <v>2</v>
      </c>
      <c r="I41" s="55" t="s">
        <v>2</v>
      </c>
      <c r="J41" s="55" t="s">
        <v>2</v>
      </c>
      <c r="K41" s="55" t="s">
        <v>2</v>
      </c>
      <c r="L41" s="55" t="s">
        <v>2</v>
      </c>
      <c r="M41" s="40" t="str">
        <f t="shared" si="4"/>
        <v>-</v>
      </c>
      <c r="N41" s="55" t="s">
        <v>37</v>
      </c>
      <c r="O41" s="55" t="s">
        <v>37</v>
      </c>
      <c r="P41" s="55" t="s">
        <v>2</v>
      </c>
      <c r="Q41" s="55" t="s">
        <v>2</v>
      </c>
      <c r="R41" s="55" t="s">
        <v>2</v>
      </c>
      <c r="S41" s="55" t="s">
        <v>2</v>
      </c>
      <c r="T41" s="55" t="s">
        <v>2</v>
      </c>
    </row>
    <row r="42" spans="1:20" ht="18" customHeight="1" outlineLevel="1">
      <c r="A42" s="120"/>
      <c r="B42" s="99" t="s">
        <v>20</v>
      </c>
      <c r="C42" s="59" t="s">
        <v>45</v>
      </c>
      <c r="D42" s="60" t="s">
        <v>42</v>
      </c>
      <c r="E42" s="10" t="str">
        <f t="shared" si="0"/>
        <v>-</v>
      </c>
      <c r="F42" s="34" t="str">
        <f t="shared" si="1"/>
        <v>-</v>
      </c>
      <c r="G42" s="16" t="str">
        <f t="shared" si="2"/>
        <v>-</v>
      </c>
      <c r="H42" s="55" t="s">
        <v>2</v>
      </c>
      <c r="I42" s="55" t="s">
        <v>2</v>
      </c>
      <c r="J42" s="55" t="s">
        <v>2</v>
      </c>
      <c r="K42" s="55" t="s">
        <v>2</v>
      </c>
      <c r="L42" s="55" t="s">
        <v>2</v>
      </c>
      <c r="M42" s="40" t="str">
        <f t="shared" si="4"/>
        <v>-</v>
      </c>
      <c r="N42" s="55" t="s">
        <v>37</v>
      </c>
      <c r="O42" s="55" t="s">
        <v>37</v>
      </c>
      <c r="P42" s="55" t="s">
        <v>2</v>
      </c>
      <c r="Q42" s="55" t="s">
        <v>2</v>
      </c>
      <c r="R42" s="55" t="s">
        <v>2</v>
      </c>
      <c r="S42" s="55" t="s">
        <v>2</v>
      </c>
      <c r="T42" s="55" t="s">
        <v>2</v>
      </c>
    </row>
    <row r="43" spans="1:20" ht="18" customHeight="1" outlineLevel="1">
      <c r="A43" s="120"/>
      <c r="B43" s="99"/>
      <c r="C43" s="59" t="s">
        <v>47</v>
      </c>
      <c r="D43" s="60" t="s">
        <v>43</v>
      </c>
      <c r="E43" s="10" t="str">
        <f t="shared" si="0"/>
        <v>-</v>
      </c>
      <c r="F43" s="34" t="str">
        <f>IF(MIN(H43:T43)=0,"-",MIN(H43:T43))</f>
        <v>-</v>
      </c>
      <c r="G43" s="16" t="str">
        <f>IF(F43="-","-",IF(M43="-","-",M43-F43))</f>
        <v>-</v>
      </c>
      <c r="H43" s="55" t="s">
        <v>2</v>
      </c>
      <c r="I43" s="55" t="s">
        <v>2</v>
      </c>
      <c r="J43" s="55" t="s">
        <v>2</v>
      </c>
      <c r="K43" s="55" t="s">
        <v>2</v>
      </c>
      <c r="L43" s="55" t="s">
        <v>2</v>
      </c>
      <c r="M43" s="40" t="str">
        <f t="shared" si="4"/>
        <v>-</v>
      </c>
      <c r="N43" s="55" t="s">
        <v>37</v>
      </c>
      <c r="O43" s="55" t="s">
        <v>37</v>
      </c>
      <c r="P43" s="55" t="s">
        <v>2</v>
      </c>
      <c r="Q43" s="55" t="s">
        <v>2</v>
      </c>
      <c r="R43" s="55" t="s">
        <v>2</v>
      </c>
      <c r="S43" s="55" t="s">
        <v>2</v>
      </c>
      <c r="T43" s="55" t="s">
        <v>2</v>
      </c>
    </row>
    <row r="44" spans="1:20" ht="18" customHeight="1" outlineLevel="1">
      <c r="A44" s="120"/>
      <c r="B44" s="99"/>
      <c r="C44" s="59" t="s">
        <v>46</v>
      </c>
      <c r="D44" s="60" t="s">
        <v>44</v>
      </c>
      <c r="E44" s="10" t="str">
        <f t="shared" si="0"/>
        <v>-</v>
      </c>
      <c r="F44" s="34" t="str">
        <f>IF(MIN(H44:T44)=0,"-",MIN(H44:T44))</f>
        <v>-</v>
      </c>
      <c r="G44" s="16" t="str">
        <f>IF(F44="-","-",IF(M44="-","-",M44-F44))</f>
        <v>-</v>
      </c>
      <c r="H44" s="55" t="s">
        <v>2</v>
      </c>
      <c r="I44" s="55" t="s">
        <v>2</v>
      </c>
      <c r="J44" s="55" t="s">
        <v>2</v>
      </c>
      <c r="K44" s="55" t="s">
        <v>2</v>
      </c>
      <c r="L44" s="55" t="s">
        <v>2</v>
      </c>
      <c r="M44" s="40" t="str">
        <f t="shared" si="4"/>
        <v>-</v>
      </c>
      <c r="N44" s="55" t="s">
        <v>37</v>
      </c>
      <c r="O44" s="55" t="s">
        <v>37</v>
      </c>
      <c r="P44" s="55" t="s">
        <v>2</v>
      </c>
      <c r="Q44" s="55" t="s">
        <v>2</v>
      </c>
      <c r="R44" s="55" t="s">
        <v>2</v>
      </c>
      <c r="S44" s="55" t="s">
        <v>2</v>
      </c>
      <c r="T44" s="55" t="s">
        <v>2</v>
      </c>
    </row>
    <row r="45" spans="1:20" ht="18" customHeight="1" outlineLevel="1">
      <c r="A45" s="120"/>
      <c r="B45" s="99"/>
      <c r="C45" s="59"/>
      <c r="D45" s="60"/>
      <c r="E45" s="10" t="str">
        <f t="shared" si="0"/>
        <v>-</v>
      </c>
      <c r="F45" s="34" t="str">
        <f>IF(MIN(H45:T45)=0,"-",MIN(H45:T45))</f>
        <v>-</v>
      </c>
      <c r="G45" s="16" t="str">
        <f>IF(F45="-","-",IF(M45="-","-",M45-F45))</f>
        <v>-</v>
      </c>
      <c r="H45" s="55" t="s">
        <v>2</v>
      </c>
      <c r="I45" s="55" t="s">
        <v>2</v>
      </c>
      <c r="J45" s="55" t="s">
        <v>2</v>
      </c>
      <c r="K45" s="55" t="s">
        <v>2</v>
      </c>
      <c r="L45" s="55" t="s">
        <v>2</v>
      </c>
      <c r="M45" s="40" t="str">
        <f t="shared" si="4"/>
        <v>-</v>
      </c>
      <c r="N45" s="55" t="s">
        <v>37</v>
      </c>
      <c r="O45" s="55" t="s">
        <v>37</v>
      </c>
      <c r="P45" s="55" t="s">
        <v>2</v>
      </c>
      <c r="Q45" s="55" t="s">
        <v>2</v>
      </c>
      <c r="R45" s="55" t="s">
        <v>2</v>
      </c>
      <c r="S45" s="55" t="s">
        <v>2</v>
      </c>
      <c r="T45" s="55" t="s">
        <v>2</v>
      </c>
    </row>
    <row r="46" spans="1:20" ht="18" customHeight="1" outlineLevel="1">
      <c r="A46" s="120"/>
      <c r="B46" s="101"/>
      <c r="C46" s="59"/>
      <c r="D46" s="60"/>
      <c r="E46" s="10" t="str">
        <f t="shared" si="0"/>
        <v>-</v>
      </c>
      <c r="F46" s="34" t="str">
        <f t="shared" si="1"/>
        <v>-</v>
      </c>
      <c r="G46" s="16" t="str">
        <f t="shared" si="2"/>
        <v>-</v>
      </c>
      <c r="H46" s="55" t="s">
        <v>2</v>
      </c>
      <c r="I46" s="55" t="s">
        <v>2</v>
      </c>
      <c r="J46" s="55" t="s">
        <v>2</v>
      </c>
      <c r="K46" s="55" t="s">
        <v>2</v>
      </c>
      <c r="L46" s="55" t="s">
        <v>2</v>
      </c>
      <c r="M46" s="40" t="str">
        <f t="shared" si="4"/>
        <v>-</v>
      </c>
      <c r="N46" s="55" t="s">
        <v>37</v>
      </c>
      <c r="O46" s="55" t="s">
        <v>37</v>
      </c>
      <c r="P46" s="55" t="s">
        <v>2</v>
      </c>
      <c r="Q46" s="55" t="s">
        <v>2</v>
      </c>
      <c r="R46" s="55" t="s">
        <v>2</v>
      </c>
      <c r="S46" s="55" t="s">
        <v>2</v>
      </c>
      <c r="T46" s="55" t="s">
        <v>2</v>
      </c>
    </row>
    <row r="47" spans="1:20" ht="24.75" customHeight="1" outlineLevel="1">
      <c r="A47" s="121"/>
      <c r="B47" s="104" t="s">
        <v>9</v>
      </c>
      <c r="C47" s="129"/>
      <c r="D47" s="107">
        <f>COUNTA(C7:C46)</f>
        <v>18</v>
      </c>
      <c r="E47" s="108"/>
      <c r="F47" s="108"/>
      <c r="G47" s="108"/>
      <c r="H47" s="108"/>
      <c r="I47" s="108"/>
      <c r="J47" s="108"/>
      <c r="K47" s="108"/>
      <c r="L47" s="108"/>
      <c r="M47" s="108"/>
      <c r="N47" s="108"/>
      <c r="O47" s="108"/>
      <c r="P47" s="108"/>
      <c r="Q47" s="108"/>
      <c r="R47" s="108"/>
      <c r="S47" s="108"/>
      <c r="T47" s="108"/>
    </row>
    <row r="48" spans="1:20" ht="18" customHeight="1">
      <c r="A48" s="120" t="s">
        <v>1</v>
      </c>
      <c r="B48" s="98" t="s">
        <v>11</v>
      </c>
      <c r="C48" s="59" t="s">
        <v>50</v>
      </c>
      <c r="D48" s="60" t="s">
        <v>42</v>
      </c>
      <c r="E48" s="10">
        <f aca="true" t="shared" si="5" ref="E48:E80">IF(F48="-","-",RANK(F48,F$48:F$87,1))</f>
        <v>1</v>
      </c>
      <c r="F48" s="34">
        <f aca="true" t="shared" si="6" ref="F48:F87">IF(MIN(H48:T48)=0,"-",MIN(H48:T48))</f>
        <v>0.0023456018518518518</v>
      </c>
      <c r="G48" s="16">
        <f aca="true" t="shared" si="7" ref="G48:G87">IF(F48="-","-",IF(M48="-","-",M48-F48))</f>
        <v>8.391203703703685E-05</v>
      </c>
      <c r="H48" s="55">
        <v>0.0024295138888888886</v>
      </c>
      <c r="I48" s="55" t="s">
        <v>2</v>
      </c>
      <c r="J48" s="55" t="s">
        <v>2</v>
      </c>
      <c r="K48" s="55" t="s">
        <v>2</v>
      </c>
      <c r="L48" s="55" t="s">
        <v>2</v>
      </c>
      <c r="M48" s="40">
        <f aca="true" t="shared" si="8" ref="M48:M87">IF(MIN(H48:L48)=0,"-",MIN(H48:L48))</f>
        <v>0.0024295138888888886</v>
      </c>
      <c r="N48" s="57">
        <v>0.0023456018518518518</v>
      </c>
      <c r="O48" s="56">
        <v>0.0024233796296296295</v>
      </c>
      <c r="P48" s="55" t="s">
        <v>37</v>
      </c>
      <c r="Q48" s="55" t="s">
        <v>37</v>
      </c>
      <c r="R48" s="55" t="s">
        <v>37</v>
      </c>
      <c r="S48" s="55" t="s">
        <v>37</v>
      </c>
      <c r="T48" s="55" t="s">
        <v>37</v>
      </c>
    </row>
    <row r="49" spans="1:20" ht="18" customHeight="1">
      <c r="A49" s="120"/>
      <c r="B49" s="99"/>
      <c r="C49" s="59" t="s">
        <v>51</v>
      </c>
      <c r="D49" s="60" t="s">
        <v>43</v>
      </c>
      <c r="E49" s="10">
        <f t="shared" si="5"/>
        <v>3</v>
      </c>
      <c r="F49" s="34">
        <f t="shared" si="6"/>
        <v>0.0025072916666666668</v>
      </c>
      <c r="G49" s="16">
        <f t="shared" si="7"/>
        <v>0.00023078703703703716</v>
      </c>
      <c r="H49" s="55">
        <v>0.002738078703703704</v>
      </c>
      <c r="I49" s="55" t="s">
        <v>2</v>
      </c>
      <c r="J49" s="55" t="s">
        <v>2</v>
      </c>
      <c r="K49" s="55" t="s">
        <v>2</v>
      </c>
      <c r="L49" s="55" t="s">
        <v>2</v>
      </c>
      <c r="M49" s="40">
        <f t="shared" si="8"/>
        <v>0.002738078703703704</v>
      </c>
      <c r="N49" s="57">
        <v>0.002528240740740741</v>
      </c>
      <c r="O49" s="56">
        <v>0.0025072916666666668</v>
      </c>
      <c r="P49" s="55" t="s">
        <v>37</v>
      </c>
      <c r="Q49" s="55" t="s">
        <v>37</v>
      </c>
      <c r="R49" s="55" t="s">
        <v>37</v>
      </c>
      <c r="S49" s="55" t="s">
        <v>37</v>
      </c>
      <c r="T49" s="55" t="s">
        <v>37</v>
      </c>
    </row>
    <row r="50" spans="1:20" ht="18" customHeight="1">
      <c r="A50" s="120"/>
      <c r="B50" s="99"/>
      <c r="C50" s="59" t="s">
        <v>52</v>
      </c>
      <c r="D50" s="60" t="s">
        <v>44</v>
      </c>
      <c r="E50" s="10">
        <f t="shared" si="5"/>
        <v>2</v>
      </c>
      <c r="F50" s="34">
        <f t="shared" si="6"/>
        <v>0.0023886574074074075</v>
      </c>
      <c r="G50" s="16">
        <f t="shared" si="7"/>
        <v>0.0002780092592592591</v>
      </c>
      <c r="H50" s="55">
        <v>0.002774189814814815</v>
      </c>
      <c r="I50" s="56">
        <v>0.0026666666666666666</v>
      </c>
      <c r="J50" s="55" t="s">
        <v>2</v>
      </c>
      <c r="K50" s="55" t="s">
        <v>2</v>
      </c>
      <c r="L50" s="55" t="s">
        <v>2</v>
      </c>
      <c r="M50" s="40">
        <f t="shared" si="8"/>
        <v>0.0026666666666666666</v>
      </c>
      <c r="N50" s="57">
        <v>0.0025038194444444444</v>
      </c>
      <c r="O50" s="56">
        <v>0.0023886574074074075</v>
      </c>
      <c r="P50" s="55" t="s">
        <v>37</v>
      </c>
      <c r="Q50" s="55" t="s">
        <v>37</v>
      </c>
      <c r="R50" s="55" t="s">
        <v>37</v>
      </c>
      <c r="S50" s="55" t="s">
        <v>37</v>
      </c>
      <c r="T50" s="55" t="s">
        <v>37</v>
      </c>
    </row>
    <row r="51" spans="1:20" ht="18" customHeight="1">
      <c r="A51" s="120"/>
      <c r="B51" s="99"/>
      <c r="C51" s="59"/>
      <c r="D51" s="60"/>
      <c r="E51" s="10" t="str">
        <f t="shared" si="5"/>
        <v>-</v>
      </c>
      <c r="F51" s="34" t="str">
        <f t="shared" si="6"/>
        <v>-</v>
      </c>
      <c r="G51" s="16" t="str">
        <f t="shared" si="7"/>
        <v>-</v>
      </c>
      <c r="H51" s="55" t="s">
        <v>2</v>
      </c>
      <c r="I51" s="55" t="s">
        <v>2</v>
      </c>
      <c r="J51" s="55" t="s">
        <v>2</v>
      </c>
      <c r="K51" s="55" t="s">
        <v>2</v>
      </c>
      <c r="L51" s="55" t="s">
        <v>2</v>
      </c>
      <c r="M51" s="40" t="str">
        <f t="shared" si="8"/>
        <v>-</v>
      </c>
      <c r="N51" s="55" t="s">
        <v>37</v>
      </c>
      <c r="O51" s="55" t="s">
        <v>37</v>
      </c>
      <c r="P51" s="55" t="s">
        <v>37</v>
      </c>
      <c r="Q51" s="55" t="s">
        <v>37</v>
      </c>
      <c r="R51" s="55" t="s">
        <v>37</v>
      </c>
      <c r="S51" s="55" t="s">
        <v>37</v>
      </c>
      <c r="T51" s="55" t="s">
        <v>37</v>
      </c>
    </row>
    <row r="52" spans="1:20" ht="18" customHeight="1">
      <c r="A52" s="120"/>
      <c r="B52" s="99"/>
      <c r="C52" s="59"/>
      <c r="D52" s="60"/>
      <c r="E52" s="10" t="str">
        <f t="shared" si="5"/>
        <v>-</v>
      </c>
      <c r="F52" s="34" t="str">
        <f t="shared" si="6"/>
        <v>-</v>
      </c>
      <c r="G52" s="16" t="str">
        <f t="shared" si="7"/>
        <v>-</v>
      </c>
      <c r="H52" s="55" t="s">
        <v>2</v>
      </c>
      <c r="I52" s="55" t="s">
        <v>2</v>
      </c>
      <c r="J52" s="55" t="s">
        <v>2</v>
      </c>
      <c r="K52" s="55" t="s">
        <v>2</v>
      </c>
      <c r="L52" s="55" t="s">
        <v>2</v>
      </c>
      <c r="M52" s="40" t="str">
        <f t="shared" si="8"/>
        <v>-</v>
      </c>
      <c r="N52" s="55" t="s">
        <v>37</v>
      </c>
      <c r="O52" s="55" t="s">
        <v>37</v>
      </c>
      <c r="P52" s="55" t="s">
        <v>37</v>
      </c>
      <c r="Q52" s="55" t="s">
        <v>37</v>
      </c>
      <c r="R52" s="55" t="s">
        <v>37</v>
      </c>
      <c r="S52" s="55" t="s">
        <v>37</v>
      </c>
      <c r="T52" s="55" t="s">
        <v>37</v>
      </c>
    </row>
    <row r="53" spans="1:20" ht="18" customHeight="1">
      <c r="A53" s="120"/>
      <c r="B53" s="100"/>
      <c r="C53" s="59"/>
      <c r="D53" s="60"/>
      <c r="E53" s="10" t="str">
        <f t="shared" si="5"/>
        <v>-</v>
      </c>
      <c r="F53" s="34" t="str">
        <f t="shared" si="6"/>
        <v>-</v>
      </c>
      <c r="G53" s="16" t="str">
        <f t="shared" si="7"/>
        <v>-</v>
      </c>
      <c r="H53" s="55" t="s">
        <v>2</v>
      </c>
      <c r="I53" s="55" t="s">
        <v>2</v>
      </c>
      <c r="J53" s="55" t="s">
        <v>2</v>
      </c>
      <c r="K53" s="55" t="s">
        <v>2</v>
      </c>
      <c r="L53" s="55" t="s">
        <v>2</v>
      </c>
      <c r="M53" s="40" t="str">
        <f t="shared" si="8"/>
        <v>-</v>
      </c>
      <c r="N53" s="55" t="s">
        <v>37</v>
      </c>
      <c r="O53" s="55" t="s">
        <v>37</v>
      </c>
      <c r="P53" s="55" t="s">
        <v>37</v>
      </c>
      <c r="Q53" s="55" t="s">
        <v>37</v>
      </c>
      <c r="R53" s="55" t="s">
        <v>37</v>
      </c>
      <c r="S53" s="55" t="s">
        <v>37</v>
      </c>
      <c r="T53" s="55" t="s">
        <v>37</v>
      </c>
    </row>
    <row r="54" spans="1:20" ht="18" customHeight="1">
      <c r="A54" s="120"/>
      <c r="B54" s="100"/>
      <c r="C54" s="59"/>
      <c r="D54" s="60"/>
      <c r="E54" s="10" t="str">
        <f t="shared" si="5"/>
        <v>-</v>
      </c>
      <c r="F54" s="34" t="str">
        <f t="shared" si="6"/>
        <v>-</v>
      </c>
      <c r="G54" s="16" t="str">
        <f t="shared" si="7"/>
        <v>-</v>
      </c>
      <c r="H54" s="55" t="s">
        <v>2</v>
      </c>
      <c r="I54" s="55" t="s">
        <v>2</v>
      </c>
      <c r="J54" s="55" t="s">
        <v>2</v>
      </c>
      <c r="K54" s="55" t="s">
        <v>2</v>
      </c>
      <c r="L54" s="55" t="s">
        <v>2</v>
      </c>
      <c r="M54" s="40" t="str">
        <f t="shared" si="8"/>
        <v>-</v>
      </c>
      <c r="N54" s="55" t="s">
        <v>37</v>
      </c>
      <c r="O54" s="55" t="s">
        <v>37</v>
      </c>
      <c r="P54" s="55" t="s">
        <v>37</v>
      </c>
      <c r="Q54" s="55" t="s">
        <v>37</v>
      </c>
      <c r="R54" s="55" t="s">
        <v>37</v>
      </c>
      <c r="S54" s="55" t="s">
        <v>37</v>
      </c>
      <c r="T54" s="55" t="s">
        <v>37</v>
      </c>
    </row>
    <row r="55" spans="1:20" s="24" customFormat="1" ht="18" customHeight="1">
      <c r="A55" s="120"/>
      <c r="B55" s="100"/>
      <c r="C55" s="59"/>
      <c r="D55" s="60"/>
      <c r="E55" s="10" t="str">
        <f t="shared" si="5"/>
        <v>-</v>
      </c>
      <c r="F55" s="34" t="str">
        <f t="shared" si="6"/>
        <v>-</v>
      </c>
      <c r="G55" s="16" t="str">
        <f t="shared" si="7"/>
        <v>-</v>
      </c>
      <c r="H55" s="55" t="s">
        <v>2</v>
      </c>
      <c r="I55" s="55" t="s">
        <v>2</v>
      </c>
      <c r="J55" s="55" t="s">
        <v>2</v>
      </c>
      <c r="K55" s="55" t="s">
        <v>2</v>
      </c>
      <c r="L55" s="55" t="s">
        <v>2</v>
      </c>
      <c r="M55" s="40" t="str">
        <f t="shared" si="8"/>
        <v>-</v>
      </c>
      <c r="N55" s="55" t="s">
        <v>37</v>
      </c>
      <c r="O55" s="55" t="s">
        <v>37</v>
      </c>
      <c r="P55" s="55" t="s">
        <v>37</v>
      </c>
      <c r="Q55" s="55" t="s">
        <v>37</v>
      </c>
      <c r="R55" s="55" t="s">
        <v>37</v>
      </c>
      <c r="S55" s="55" t="s">
        <v>37</v>
      </c>
      <c r="T55" s="55" t="s">
        <v>37</v>
      </c>
    </row>
    <row r="56" spans="1:20" ht="18" customHeight="1">
      <c r="A56" s="120"/>
      <c r="B56" s="100"/>
      <c r="C56" s="59"/>
      <c r="D56" s="60"/>
      <c r="E56" s="10" t="str">
        <f t="shared" si="5"/>
        <v>-</v>
      </c>
      <c r="F56" s="34" t="str">
        <f>IF(MIN(H56:T56)=0,"-",MIN(H56:T56))</f>
        <v>-</v>
      </c>
      <c r="G56" s="16" t="str">
        <f>IF(F56="-","-",IF(M56="-","-",M56-F56))</f>
        <v>-</v>
      </c>
      <c r="H56" s="55" t="s">
        <v>2</v>
      </c>
      <c r="I56" s="55" t="s">
        <v>2</v>
      </c>
      <c r="J56" s="55" t="s">
        <v>2</v>
      </c>
      <c r="K56" s="55" t="s">
        <v>2</v>
      </c>
      <c r="L56" s="55" t="s">
        <v>2</v>
      </c>
      <c r="M56" s="40" t="str">
        <f>IF(MIN(H56:L56)=0,"-",MIN(H56:L56))</f>
        <v>-</v>
      </c>
      <c r="N56" s="55" t="s">
        <v>37</v>
      </c>
      <c r="O56" s="55" t="s">
        <v>37</v>
      </c>
      <c r="P56" s="55" t="s">
        <v>37</v>
      </c>
      <c r="Q56" s="55" t="s">
        <v>37</v>
      </c>
      <c r="R56" s="55" t="s">
        <v>37</v>
      </c>
      <c r="S56" s="55" t="s">
        <v>37</v>
      </c>
      <c r="T56" s="55" t="s">
        <v>37</v>
      </c>
    </row>
    <row r="57" spans="1:20" ht="18" customHeight="1">
      <c r="A57" s="120"/>
      <c r="B57" s="101"/>
      <c r="C57" s="59"/>
      <c r="D57" s="60"/>
      <c r="E57" s="10" t="str">
        <f t="shared" si="5"/>
        <v>-</v>
      </c>
      <c r="F57" s="34" t="str">
        <f>IF(MIN(H57:T57)=0,"-",MIN(H57:T57))</f>
        <v>-</v>
      </c>
      <c r="G57" s="16" t="str">
        <f>IF(F57="-","-",IF(M57="-","-",M57-F57))</f>
        <v>-</v>
      </c>
      <c r="H57" s="55" t="s">
        <v>2</v>
      </c>
      <c r="I57" s="55" t="s">
        <v>2</v>
      </c>
      <c r="J57" s="55" t="s">
        <v>2</v>
      </c>
      <c r="K57" s="55" t="s">
        <v>2</v>
      </c>
      <c r="L57" s="55" t="s">
        <v>2</v>
      </c>
      <c r="M57" s="40" t="str">
        <f>IF(MIN(H57:L57)=0,"-",MIN(H57:L57))</f>
        <v>-</v>
      </c>
      <c r="N57" s="55" t="s">
        <v>37</v>
      </c>
      <c r="O57" s="55" t="s">
        <v>37</v>
      </c>
      <c r="P57" s="55" t="s">
        <v>37</v>
      </c>
      <c r="Q57" s="55" t="s">
        <v>37</v>
      </c>
      <c r="R57" s="55" t="s">
        <v>37</v>
      </c>
      <c r="S57" s="55" t="s">
        <v>37</v>
      </c>
      <c r="T57" s="55" t="s">
        <v>37</v>
      </c>
    </row>
    <row r="58" spans="1:20" ht="18" customHeight="1">
      <c r="A58" s="120"/>
      <c r="B58" s="98" t="s">
        <v>12</v>
      </c>
      <c r="C58" s="59" t="s">
        <v>50</v>
      </c>
      <c r="D58" s="60" t="s">
        <v>42</v>
      </c>
      <c r="E58" s="10">
        <f t="shared" si="5"/>
        <v>4</v>
      </c>
      <c r="F58" s="34">
        <f t="shared" si="6"/>
        <v>0.0026079861111111113</v>
      </c>
      <c r="G58" s="16">
        <f t="shared" si="7"/>
        <v>0.00031307870370370387</v>
      </c>
      <c r="H58" s="55" t="s">
        <v>2</v>
      </c>
      <c r="I58" s="55">
        <v>0.002921064814814815</v>
      </c>
      <c r="J58" s="55" t="s">
        <v>2</v>
      </c>
      <c r="K58" s="55" t="s">
        <v>2</v>
      </c>
      <c r="L58" s="55" t="s">
        <v>2</v>
      </c>
      <c r="M58" s="40">
        <f t="shared" si="8"/>
        <v>0.002921064814814815</v>
      </c>
      <c r="N58" s="57">
        <v>0.0026079861111111113</v>
      </c>
      <c r="O58" s="55" t="s">
        <v>37</v>
      </c>
      <c r="P58" s="55" t="s">
        <v>37</v>
      </c>
      <c r="Q58" s="55" t="s">
        <v>37</v>
      </c>
      <c r="R58" s="55" t="s">
        <v>37</v>
      </c>
      <c r="S58" s="55" t="s">
        <v>37</v>
      </c>
      <c r="T58" s="55" t="s">
        <v>37</v>
      </c>
    </row>
    <row r="59" spans="1:20" ht="18" customHeight="1">
      <c r="A59" s="120"/>
      <c r="B59" s="99"/>
      <c r="C59" s="59" t="s">
        <v>51</v>
      </c>
      <c r="D59" s="60" t="s">
        <v>43</v>
      </c>
      <c r="E59" s="10">
        <f t="shared" si="5"/>
        <v>5</v>
      </c>
      <c r="F59" s="34">
        <f t="shared" si="6"/>
        <v>0.0026101851851851854</v>
      </c>
      <c r="G59" s="16">
        <f t="shared" si="7"/>
        <v>0</v>
      </c>
      <c r="H59" s="57">
        <v>0.0026855324074074073</v>
      </c>
      <c r="I59" s="55">
        <v>0.0026101851851851854</v>
      </c>
      <c r="J59" s="55" t="s">
        <v>2</v>
      </c>
      <c r="K59" s="55" t="s">
        <v>2</v>
      </c>
      <c r="L59" s="55" t="s">
        <v>2</v>
      </c>
      <c r="M59" s="40">
        <f t="shared" si="8"/>
        <v>0.0026101851851851854</v>
      </c>
      <c r="N59" s="57">
        <v>0.002738310185185185</v>
      </c>
      <c r="O59" s="55" t="s">
        <v>37</v>
      </c>
      <c r="P59" s="55" t="s">
        <v>37</v>
      </c>
      <c r="Q59" s="55" t="s">
        <v>37</v>
      </c>
      <c r="R59" s="55" t="s">
        <v>37</v>
      </c>
      <c r="S59" s="55" t="s">
        <v>37</v>
      </c>
      <c r="T59" s="55" t="s">
        <v>37</v>
      </c>
    </row>
    <row r="60" spans="1:20" ht="18" customHeight="1">
      <c r="A60" s="120"/>
      <c r="B60" s="99"/>
      <c r="C60" s="59" t="s">
        <v>52</v>
      </c>
      <c r="D60" s="60" t="s">
        <v>44</v>
      </c>
      <c r="E60" s="10">
        <f t="shared" si="5"/>
        <v>7</v>
      </c>
      <c r="F60" s="34">
        <f t="shared" si="6"/>
        <v>0.002640625</v>
      </c>
      <c r="G60" s="16">
        <f t="shared" si="7"/>
        <v>0.00015451388888888893</v>
      </c>
      <c r="H60" s="57">
        <v>0.002838310185185185</v>
      </c>
      <c r="I60" s="55">
        <v>0.002795138888888889</v>
      </c>
      <c r="J60" s="55" t="s">
        <v>2</v>
      </c>
      <c r="K60" s="55" t="s">
        <v>2</v>
      </c>
      <c r="L60" s="55" t="s">
        <v>2</v>
      </c>
      <c r="M60" s="40">
        <f t="shared" si="8"/>
        <v>0.002795138888888889</v>
      </c>
      <c r="N60" s="57">
        <v>0.0027949074074074074</v>
      </c>
      <c r="O60" s="56">
        <v>0.002640625</v>
      </c>
      <c r="P60" s="55" t="s">
        <v>37</v>
      </c>
      <c r="Q60" s="55" t="s">
        <v>37</v>
      </c>
      <c r="R60" s="55" t="s">
        <v>37</v>
      </c>
      <c r="S60" s="55" t="s">
        <v>37</v>
      </c>
      <c r="T60" s="55" t="s">
        <v>37</v>
      </c>
    </row>
    <row r="61" spans="1:20" ht="18" customHeight="1">
      <c r="A61" s="120"/>
      <c r="B61" s="100"/>
      <c r="C61" s="59"/>
      <c r="D61" s="60"/>
      <c r="E61" s="10" t="str">
        <f t="shared" si="5"/>
        <v>-</v>
      </c>
      <c r="F61" s="34" t="str">
        <f t="shared" si="6"/>
        <v>-</v>
      </c>
      <c r="G61" s="16" t="str">
        <f t="shared" si="7"/>
        <v>-</v>
      </c>
      <c r="H61" s="55" t="s">
        <v>2</v>
      </c>
      <c r="I61" s="55" t="s">
        <v>2</v>
      </c>
      <c r="J61" s="55" t="s">
        <v>2</v>
      </c>
      <c r="K61" s="55" t="s">
        <v>2</v>
      </c>
      <c r="L61" s="55" t="s">
        <v>2</v>
      </c>
      <c r="M61" s="40" t="str">
        <f t="shared" si="8"/>
        <v>-</v>
      </c>
      <c r="N61" s="55" t="s">
        <v>37</v>
      </c>
      <c r="O61" s="55" t="s">
        <v>37</v>
      </c>
      <c r="P61" s="55" t="s">
        <v>37</v>
      </c>
      <c r="Q61" s="55" t="s">
        <v>37</v>
      </c>
      <c r="R61" s="55" t="s">
        <v>37</v>
      </c>
      <c r="S61" s="55" t="s">
        <v>37</v>
      </c>
      <c r="T61" s="55" t="s">
        <v>37</v>
      </c>
    </row>
    <row r="62" spans="1:20" ht="18" customHeight="1">
      <c r="A62" s="120"/>
      <c r="B62" s="100"/>
      <c r="C62" s="59"/>
      <c r="D62" s="60"/>
      <c r="E62" s="10" t="str">
        <f t="shared" si="5"/>
        <v>-</v>
      </c>
      <c r="F62" s="34" t="str">
        <f t="shared" si="6"/>
        <v>-</v>
      </c>
      <c r="G62" s="16" t="str">
        <f t="shared" si="7"/>
        <v>-</v>
      </c>
      <c r="H62" s="55" t="s">
        <v>2</v>
      </c>
      <c r="I62" s="55" t="s">
        <v>2</v>
      </c>
      <c r="J62" s="55" t="s">
        <v>2</v>
      </c>
      <c r="K62" s="55" t="s">
        <v>2</v>
      </c>
      <c r="L62" s="55" t="s">
        <v>2</v>
      </c>
      <c r="M62" s="40" t="str">
        <f t="shared" si="8"/>
        <v>-</v>
      </c>
      <c r="N62" s="55" t="s">
        <v>37</v>
      </c>
      <c r="O62" s="55" t="s">
        <v>37</v>
      </c>
      <c r="P62" s="55" t="s">
        <v>37</v>
      </c>
      <c r="Q62" s="55" t="s">
        <v>37</v>
      </c>
      <c r="R62" s="55" t="s">
        <v>37</v>
      </c>
      <c r="S62" s="55" t="s">
        <v>37</v>
      </c>
      <c r="T62" s="55" t="s">
        <v>37</v>
      </c>
    </row>
    <row r="63" spans="1:20" ht="18" customHeight="1">
      <c r="A63" s="120"/>
      <c r="B63" s="100"/>
      <c r="C63" s="59"/>
      <c r="D63" s="60"/>
      <c r="E63" s="10" t="str">
        <f t="shared" si="5"/>
        <v>-</v>
      </c>
      <c r="F63" s="34" t="str">
        <f t="shared" si="6"/>
        <v>-</v>
      </c>
      <c r="G63" s="16" t="str">
        <f t="shared" si="7"/>
        <v>-</v>
      </c>
      <c r="H63" s="55" t="s">
        <v>2</v>
      </c>
      <c r="I63" s="55" t="s">
        <v>2</v>
      </c>
      <c r="J63" s="55" t="s">
        <v>2</v>
      </c>
      <c r="K63" s="55" t="s">
        <v>2</v>
      </c>
      <c r="L63" s="55" t="s">
        <v>2</v>
      </c>
      <c r="M63" s="40" t="str">
        <f t="shared" si="8"/>
        <v>-</v>
      </c>
      <c r="N63" s="55" t="s">
        <v>37</v>
      </c>
      <c r="O63" s="55" t="s">
        <v>37</v>
      </c>
      <c r="P63" s="55" t="s">
        <v>37</v>
      </c>
      <c r="Q63" s="55" t="s">
        <v>37</v>
      </c>
      <c r="R63" s="55" t="s">
        <v>37</v>
      </c>
      <c r="S63" s="55" t="s">
        <v>37</v>
      </c>
      <c r="T63" s="55" t="s">
        <v>37</v>
      </c>
    </row>
    <row r="64" spans="1:20" ht="18" customHeight="1">
      <c r="A64" s="120"/>
      <c r="B64" s="100"/>
      <c r="C64" s="59"/>
      <c r="D64" s="60"/>
      <c r="E64" s="10" t="str">
        <f t="shared" si="5"/>
        <v>-</v>
      </c>
      <c r="F64" s="34" t="str">
        <f t="shared" si="6"/>
        <v>-</v>
      </c>
      <c r="G64" s="16" t="str">
        <f t="shared" si="7"/>
        <v>-</v>
      </c>
      <c r="H64" s="55" t="s">
        <v>2</v>
      </c>
      <c r="I64" s="55" t="s">
        <v>2</v>
      </c>
      <c r="J64" s="55" t="s">
        <v>2</v>
      </c>
      <c r="K64" s="55" t="s">
        <v>2</v>
      </c>
      <c r="L64" s="55" t="s">
        <v>2</v>
      </c>
      <c r="M64" s="40" t="str">
        <f t="shared" si="8"/>
        <v>-</v>
      </c>
      <c r="N64" s="55" t="s">
        <v>37</v>
      </c>
      <c r="O64" s="55" t="s">
        <v>37</v>
      </c>
      <c r="P64" s="55" t="s">
        <v>37</v>
      </c>
      <c r="Q64" s="55" t="s">
        <v>37</v>
      </c>
      <c r="R64" s="55" t="s">
        <v>37</v>
      </c>
      <c r="S64" s="55" t="s">
        <v>37</v>
      </c>
      <c r="T64" s="55" t="s">
        <v>37</v>
      </c>
    </row>
    <row r="65" spans="1:20" ht="18" customHeight="1">
      <c r="A65" s="120"/>
      <c r="B65" s="100"/>
      <c r="C65" s="59"/>
      <c r="D65" s="60"/>
      <c r="E65" s="10" t="str">
        <f t="shared" si="5"/>
        <v>-</v>
      </c>
      <c r="F65" s="34" t="str">
        <f>IF(MIN(H65:T65)=0,"-",MIN(H65:T65))</f>
        <v>-</v>
      </c>
      <c r="G65" s="16" t="str">
        <f>IF(F65="-","-",IF(M65="-","-",M65-F65))</f>
        <v>-</v>
      </c>
      <c r="H65" s="55" t="s">
        <v>2</v>
      </c>
      <c r="I65" s="55" t="s">
        <v>2</v>
      </c>
      <c r="J65" s="55" t="s">
        <v>2</v>
      </c>
      <c r="K65" s="55" t="s">
        <v>2</v>
      </c>
      <c r="L65" s="55" t="s">
        <v>2</v>
      </c>
      <c r="M65" s="40" t="str">
        <f>IF(MIN(H65:L65)=0,"-",MIN(H65:L65))</f>
        <v>-</v>
      </c>
      <c r="N65" s="55" t="s">
        <v>37</v>
      </c>
      <c r="O65" s="55" t="s">
        <v>37</v>
      </c>
      <c r="P65" s="55" t="s">
        <v>37</v>
      </c>
      <c r="Q65" s="55" t="s">
        <v>37</v>
      </c>
      <c r="R65" s="55" t="s">
        <v>37</v>
      </c>
      <c r="S65" s="55" t="s">
        <v>37</v>
      </c>
      <c r="T65" s="55" t="s">
        <v>37</v>
      </c>
    </row>
    <row r="66" spans="1:20" ht="18" customHeight="1">
      <c r="A66" s="120"/>
      <c r="B66" s="100"/>
      <c r="C66" s="59"/>
      <c r="D66" s="60"/>
      <c r="E66" s="10" t="str">
        <f t="shared" si="5"/>
        <v>-</v>
      </c>
      <c r="F66" s="34" t="str">
        <f>IF(MIN(H66:T66)=0,"-",MIN(H66:T66))</f>
        <v>-</v>
      </c>
      <c r="G66" s="16" t="str">
        <f>IF(F66="-","-",IF(M66="-","-",M66-F66))</f>
        <v>-</v>
      </c>
      <c r="H66" s="55" t="s">
        <v>2</v>
      </c>
      <c r="I66" s="55" t="s">
        <v>2</v>
      </c>
      <c r="J66" s="55" t="s">
        <v>2</v>
      </c>
      <c r="K66" s="55" t="s">
        <v>2</v>
      </c>
      <c r="L66" s="55" t="s">
        <v>2</v>
      </c>
      <c r="M66" s="40" t="str">
        <f>IF(MIN(H66:L66)=0,"-",MIN(H66:L66))</f>
        <v>-</v>
      </c>
      <c r="N66" s="55" t="s">
        <v>37</v>
      </c>
      <c r="O66" s="55" t="s">
        <v>37</v>
      </c>
      <c r="P66" s="55" t="s">
        <v>37</v>
      </c>
      <c r="Q66" s="55" t="s">
        <v>37</v>
      </c>
      <c r="R66" s="55" t="s">
        <v>37</v>
      </c>
      <c r="S66" s="55" t="s">
        <v>37</v>
      </c>
      <c r="T66" s="55" t="s">
        <v>37</v>
      </c>
    </row>
    <row r="67" spans="1:20" ht="18" customHeight="1">
      <c r="A67" s="120"/>
      <c r="B67" s="100"/>
      <c r="C67" s="59"/>
      <c r="D67" s="60"/>
      <c r="E67" s="10" t="str">
        <f t="shared" si="5"/>
        <v>-</v>
      </c>
      <c r="F67" s="34" t="str">
        <f t="shared" si="6"/>
        <v>-</v>
      </c>
      <c r="G67" s="16" t="str">
        <f t="shared" si="7"/>
        <v>-</v>
      </c>
      <c r="H67" s="55" t="s">
        <v>2</v>
      </c>
      <c r="I67" s="55" t="s">
        <v>2</v>
      </c>
      <c r="J67" s="55" t="s">
        <v>2</v>
      </c>
      <c r="K67" s="55" t="s">
        <v>2</v>
      </c>
      <c r="L67" s="55" t="s">
        <v>2</v>
      </c>
      <c r="M67" s="40" t="str">
        <f t="shared" si="8"/>
        <v>-</v>
      </c>
      <c r="N67" s="55" t="s">
        <v>37</v>
      </c>
      <c r="O67" s="55" t="s">
        <v>37</v>
      </c>
      <c r="P67" s="55" t="s">
        <v>37</v>
      </c>
      <c r="Q67" s="55" t="s">
        <v>37</v>
      </c>
      <c r="R67" s="55" t="s">
        <v>37</v>
      </c>
      <c r="S67" s="55" t="s">
        <v>37</v>
      </c>
      <c r="T67" s="55" t="s">
        <v>37</v>
      </c>
    </row>
    <row r="68" spans="1:20" ht="18" customHeight="1">
      <c r="A68" s="120"/>
      <c r="B68" s="98" t="s">
        <v>13</v>
      </c>
      <c r="C68" s="59" t="s">
        <v>50</v>
      </c>
      <c r="D68" s="60" t="s">
        <v>42</v>
      </c>
      <c r="E68" s="10">
        <f t="shared" si="5"/>
        <v>10</v>
      </c>
      <c r="F68" s="34">
        <f t="shared" si="6"/>
        <v>0.961466319444444</v>
      </c>
      <c r="G68" s="16" t="str">
        <f t="shared" si="7"/>
        <v>-</v>
      </c>
      <c r="H68" s="55" t="s">
        <v>2</v>
      </c>
      <c r="I68" s="55" t="s">
        <v>2</v>
      </c>
      <c r="J68" s="55" t="s">
        <v>2</v>
      </c>
      <c r="K68" s="55" t="s">
        <v>2</v>
      </c>
      <c r="L68" s="55" t="s">
        <v>2</v>
      </c>
      <c r="M68" s="40" t="str">
        <f t="shared" si="8"/>
        <v>-</v>
      </c>
      <c r="N68" s="55" t="s">
        <v>37</v>
      </c>
      <c r="O68" s="55">
        <v>0.961466319444444</v>
      </c>
      <c r="P68" s="55" t="s">
        <v>37</v>
      </c>
      <c r="Q68" s="55" t="s">
        <v>37</v>
      </c>
      <c r="R68" s="55" t="s">
        <v>37</v>
      </c>
      <c r="S68" s="55" t="s">
        <v>37</v>
      </c>
      <c r="T68" s="55" t="s">
        <v>37</v>
      </c>
    </row>
    <row r="69" spans="1:20" ht="18" customHeight="1">
      <c r="A69" s="120"/>
      <c r="B69" s="99"/>
      <c r="C69" s="59" t="s">
        <v>51</v>
      </c>
      <c r="D69" s="60" t="s">
        <v>43</v>
      </c>
      <c r="E69" s="10" t="str">
        <f t="shared" si="5"/>
        <v>-</v>
      </c>
      <c r="F69" s="34" t="str">
        <f t="shared" si="6"/>
        <v>-</v>
      </c>
      <c r="G69" s="16" t="str">
        <f t="shared" si="7"/>
        <v>-</v>
      </c>
      <c r="H69" s="55" t="s">
        <v>2</v>
      </c>
      <c r="I69" s="55" t="s">
        <v>2</v>
      </c>
      <c r="J69" s="55" t="s">
        <v>2</v>
      </c>
      <c r="K69" s="55" t="s">
        <v>2</v>
      </c>
      <c r="L69" s="55" t="s">
        <v>2</v>
      </c>
      <c r="M69" s="40" t="str">
        <f t="shared" si="8"/>
        <v>-</v>
      </c>
      <c r="N69" s="55" t="s">
        <v>37</v>
      </c>
      <c r="O69" s="55" t="s">
        <v>37</v>
      </c>
      <c r="P69" s="55" t="s">
        <v>37</v>
      </c>
      <c r="Q69" s="55" t="s">
        <v>37</v>
      </c>
      <c r="R69" s="55" t="s">
        <v>37</v>
      </c>
      <c r="S69" s="55" t="s">
        <v>37</v>
      </c>
      <c r="T69" s="55" t="s">
        <v>37</v>
      </c>
    </row>
    <row r="70" spans="1:20" ht="18" customHeight="1">
      <c r="A70" s="120"/>
      <c r="B70" s="99"/>
      <c r="C70" s="59" t="s">
        <v>52</v>
      </c>
      <c r="D70" s="60" t="s">
        <v>44</v>
      </c>
      <c r="E70" s="10" t="str">
        <f t="shared" si="5"/>
        <v>-</v>
      </c>
      <c r="F70" s="34" t="str">
        <f t="shared" si="6"/>
        <v>-</v>
      </c>
      <c r="G70" s="16" t="str">
        <f t="shared" si="7"/>
        <v>-</v>
      </c>
      <c r="H70" s="55" t="s">
        <v>2</v>
      </c>
      <c r="I70" s="55" t="s">
        <v>2</v>
      </c>
      <c r="J70" s="55" t="s">
        <v>2</v>
      </c>
      <c r="K70" s="55" t="s">
        <v>2</v>
      </c>
      <c r="L70" s="55" t="s">
        <v>2</v>
      </c>
      <c r="M70" s="40" t="str">
        <f t="shared" si="8"/>
        <v>-</v>
      </c>
      <c r="N70" s="55" t="s">
        <v>37</v>
      </c>
      <c r="O70" s="55" t="s">
        <v>37</v>
      </c>
      <c r="P70" s="55" t="s">
        <v>37</v>
      </c>
      <c r="Q70" s="55" t="s">
        <v>37</v>
      </c>
      <c r="R70" s="55" t="s">
        <v>37</v>
      </c>
      <c r="S70" s="55" t="s">
        <v>37</v>
      </c>
      <c r="T70" s="55" t="s">
        <v>37</v>
      </c>
    </row>
    <row r="71" spans="1:20" ht="18" customHeight="1">
      <c r="A71" s="120"/>
      <c r="B71" s="99"/>
      <c r="C71" s="59"/>
      <c r="D71" s="60"/>
      <c r="E71" s="10" t="str">
        <f t="shared" si="5"/>
        <v>-</v>
      </c>
      <c r="F71" s="34" t="str">
        <f t="shared" si="6"/>
        <v>-</v>
      </c>
      <c r="G71" s="16" t="str">
        <f t="shared" si="7"/>
        <v>-</v>
      </c>
      <c r="H71" s="55" t="s">
        <v>2</v>
      </c>
      <c r="I71" s="55" t="s">
        <v>2</v>
      </c>
      <c r="J71" s="55" t="s">
        <v>2</v>
      </c>
      <c r="K71" s="55" t="s">
        <v>2</v>
      </c>
      <c r="L71" s="55" t="s">
        <v>2</v>
      </c>
      <c r="M71" s="40" t="str">
        <f t="shared" si="8"/>
        <v>-</v>
      </c>
      <c r="N71" s="55" t="s">
        <v>37</v>
      </c>
      <c r="O71" s="55" t="s">
        <v>37</v>
      </c>
      <c r="P71" s="55" t="s">
        <v>37</v>
      </c>
      <c r="Q71" s="55" t="s">
        <v>37</v>
      </c>
      <c r="R71" s="55" t="s">
        <v>37</v>
      </c>
      <c r="S71" s="55" t="s">
        <v>37</v>
      </c>
      <c r="T71" s="55" t="s">
        <v>37</v>
      </c>
    </row>
    <row r="72" spans="1:20" ht="18" customHeight="1">
      <c r="A72" s="120"/>
      <c r="B72" s="101"/>
      <c r="C72" s="59"/>
      <c r="D72" s="60"/>
      <c r="E72" s="10" t="str">
        <f t="shared" si="5"/>
        <v>-</v>
      </c>
      <c r="F72" s="34" t="str">
        <f t="shared" si="6"/>
        <v>-</v>
      </c>
      <c r="G72" s="16" t="str">
        <f t="shared" si="7"/>
        <v>-</v>
      </c>
      <c r="H72" s="55" t="s">
        <v>2</v>
      </c>
      <c r="I72" s="55" t="s">
        <v>2</v>
      </c>
      <c r="J72" s="55" t="s">
        <v>2</v>
      </c>
      <c r="K72" s="55" t="s">
        <v>2</v>
      </c>
      <c r="L72" s="55" t="s">
        <v>2</v>
      </c>
      <c r="M72" s="40" t="str">
        <f t="shared" si="8"/>
        <v>-</v>
      </c>
      <c r="N72" s="55" t="s">
        <v>37</v>
      </c>
      <c r="O72" s="55" t="s">
        <v>37</v>
      </c>
      <c r="P72" s="55" t="s">
        <v>37</v>
      </c>
      <c r="Q72" s="55" t="s">
        <v>37</v>
      </c>
      <c r="R72" s="55" t="s">
        <v>37</v>
      </c>
      <c r="S72" s="55" t="s">
        <v>37</v>
      </c>
      <c r="T72" s="55" t="s">
        <v>37</v>
      </c>
    </row>
    <row r="73" spans="1:20" ht="18" customHeight="1">
      <c r="A73" s="120"/>
      <c r="B73" s="124" t="s">
        <v>14</v>
      </c>
      <c r="C73" s="59" t="s">
        <v>50</v>
      </c>
      <c r="D73" s="60" t="s">
        <v>42</v>
      </c>
      <c r="E73" s="10">
        <f t="shared" si="5"/>
        <v>6</v>
      </c>
      <c r="F73" s="34">
        <f t="shared" si="6"/>
        <v>0.002616319444444444</v>
      </c>
      <c r="G73" s="16">
        <f t="shared" si="7"/>
        <v>0.0004736111111111113</v>
      </c>
      <c r="H73" s="57">
        <v>0.0030899305555555554</v>
      </c>
      <c r="I73" s="56">
        <v>0.003284143518518519</v>
      </c>
      <c r="J73" s="55" t="s">
        <v>2</v>
      </c>
      <c r="K73" s="55" t="s">
        <v>2</v>
      </c>
      <c r="L73" s="55" t="s">
        <v>2</v>
      </c>
      <c r="M73" s="40">
        <f t="shared" si="8"/>
        <v>0.0030899305555555554</v>
      </c>
      <c r="N73" s="57">
        <v>0.0027929398148148145</v>
      </c>
      <c r="O73" s="56">
        <v>0.002616319444444444</v>
      </c>
      <c r="P73" s="55" t="s">
        <v>37</v>
      </c>
      <c r="Q73" s="55" t="s">
        <v>37</v>
      </c>
      <c r="R73" s="55" t="s">
        <v>37</v>
      </c>
      <c r="S73" s="55" t="s">
        <v>37</v>
      </c>
      <c r="T73" s="55" t="s">
        <v>37</v>
      </c>
    </row>
    <row r="74" spans="1:20" ht="18" customHeight="1">
      <c r="A74" s="120"/>
      <c r="B74" s="125"/>
      <c r="C74" s="59" t="s">
        <v>51</v>
      </c>
      <c r="D74" s="60" t="s">
        <v>43</v>
      </c>
      <c r="E74" s="10">
        <f t="shared" si="5"/>
        <v>8</v>
      </c>
      <c r="F74" s="34">
        <f t="shared" si="6"/>
        <v>0.0029040509259259262</v>
      </c>
      <c r="G74" s="16">
        <f t="shared" si="7"/>
        <v>0.0001634259259259258</v>
      </c>
      <c r="H74" s="55" t="s">
        <v>2</v>
      </c>
      <c r="I74" s="56">
        <v>0.003067476851851852</v>
      </c>
      <c r="J74" s="55" t="s">
        <v>2</v>
      </c>
      <c r="K74" s="55" t="s">
        <v>2</v>
      </c>
      <c r="L74" s="55" t="s">
        <v>2</v>
      </c>
      <c r="M74" s="40">
        <f t="shared" si="8"/>
        <v>0.003067476851851852</v>
      </c>
      <c r="N74" s="57">
        <v>0.0030253472222222222</v>
      </c>
      <c r="O74" s="56">
        <v>0.0029040509259259262</v>
      </c>
      <c r="P74" s="55" t="s">
        <v>37</v>
      </c>
      <c r="Q74" s="55" t="s">
        <v>37</v>
      </c>
      <c r="R74" s="55" t="s">
        <v>37</v>
      </c>
      <c r="S74" s="55" t="s">
        <v>37</v>
      </c>
      <c r="T74" s="55" t="s">
        <v>37</v>
      </c>
    </row>
    <row r="75" spans="1:20" ht="18" customHeight="1">
      <c r="A75" s="120"/>
      <c r="B75" s="125"/>
      <c r="C75" s="59" t="s">
        <v>52</v>
      </c>
      <c r="D75" s="60" t="s">
        <v>44</v>
      </c>
      <c r="E75" s="10">
        <f t="shared" si="5"/>
        <v>9</v>
      </c>
      <c r="F75" s="34">
        <f t="shared" si="6"/>
        <v>0.0029077546296296295</v>
      </c>
      <c r="G75" s="16">
        <f t="shared" si="7"/>
        <v>0.00015069444444444462</v>
      </c>
      <c r="H75" s="55" t="s">
        <v>2</v>
      </c>
      <c r="I75" s="56">
        <v>0.003058449074074074</v>
      </c>
      <c r="J75" s="55" t="s">
        <v>2</v>
      </c>
      <c r="K75" s="55" t="s">
        <v>2</v>
      </c>
      <c r="L75" s="55" t="s">
        <v>2</v>
      </c>
      <c r="M75" s="40">
        <f t="shared" si="8"/>
        <v>0.003058449074074074</v>
      </c>
      <c r="N75" s="55" t="s">
        <v>37</v>
      </c>
      <c r="O75" s="56">
        <v>0.0029077546296296295</v>
      </c>
      <c r="P75" s="55" t="s">
        <v>37</v>
      </c>
      <c r="Q75" s="55" t="s">
        <v>37</v>
      </c>
      <c r="R75" s="55" t="s">
        <v>37</v>
      </c>
      <c r="S75" s="55" t="s">
        <v>37</v>
      </c>
      <c r="T75" s="55" t="s">
        <v>37</v>
      </c>
    </row>
    <row r="76" spans="1:20" ht="18" customHeight="1">
      <c r="A76" s="120"/>
      <c r="B76" s="125"/>
      <c r="C76" s="59"/>
      <c r="D76" s="60"/>
      <c r="E76" s="10" t="str">
        <f t="shared" si="5"/>
        <v>-</v>
      </c>
      <c r="F76" s="34" t="str">
        <f t="shared" si="6"/>
        <v>-</v>
      </c>
      <c r="G76" s="16" t="str">
        <f t="shared" si="7"/>
        <v>-</v>
      </c>
      <c r="H76" s="55" t="s">
        <v>2</v>
      </c>
      <c r="I76" s="55" t="s">
        <v>2</v>
      </c>
      <c r="J76" s="55" t="s">
        <v>2</v>
      </c>
      <c r="K76" s="55" t="s">
        <v>2</v>
      </c>
      <c r="L76" s="55" t="s">
        <v>2</v>
      </c>
      <c r="M76" s="40" t="str">
        <f t="shared" si="8"/>
        <v>-</v>
      </c>
      <c r="N76" s="55" t="s">
        <v>37</v>
      </c>
      <c r="O76" s="55" t="s">
        <v>37</v>
      </c>
      <c r="P76" s="55" t="s">
        <v>37</v>
      </c>
      <c r="Q76" s="55" t="s">
        <v>37</v>
      </c>
      <c r="R76" s="55" t="s">
        <v>37</v>
      </c>
      <c r="S76" s="55" t="s">
        <v>37</v>
      </c>
      <c r="T76" s="55" t="s">
        <v>37</v>
      </c>
    </row>
    <row r="77" spans="1:20" ht="18" customHeight="1">
      <c r="A77" s="120"/>
      <c r="B77" s="125"/>
      <c r="C77" s="59"/>
      <c r="D77" s="60"/>
      <c r="E77" s="10" t="str">
        <f t="shared" si="5"/>
        <v>-</v>
      </c>
      <c r="F77" s="34" t="str">
        <f t="shared" si="6"/>
        <v>-</v>
      </c>
      <c r="G77" s="16" t="str">
        <f t="shared" si="7"/>
        <v>-</v>
      </c>
      <c r="H77" s="55" t="s">
        <v>2</v>
      </c>
      <c r="I77" s="55" t="s">
        <v>2</v>
      </c>
      <c r="J77" s="55" t="s">
        <v>2</v>
      </c>
      <c r="K77" s="55" t="s">
        <v>2</v>
      </c>
      <c r="L77" s="55" t="s">
        <v>2</v>
      </c>
      <c r="M77" s="40" t="str">
        <f t="shared" si="8"/>
        <v>-</v>
      </c>
      <c r="N77" s="55" t="s">
        <v>37</v>
      </c>
      <c r="O77" s="55" t="s">
        <v>37</v>
      </c>
      <c r="P77" s="55" t="s">
        <v>37</v>
      </c>
      <c r="Q77" s="55" t="s">
        <v>37</v>
      </c>
      <c r="R77" s="55" t="s">
        <v>37</v>
      </c>
      <c r="S77" s="55" t="s">
        <v>37</v>
      </c>
      <c r="T77" s="55" t="s">
        <v>37</v>
      </c>
    </row>
    <row r="78" spans="1:20" ht="18" customHeight="1">
      <c r="A78" s="120"/>
      <c r="B78" s="123" t="s">
        <v>23</v>
      </c>
      <c r="C78" s="59" t="s">
        <v>50</v>
      </c>
      <c r="D78" s="60" t="s">
        <v>42</v>
      </c>
      <c r="E78" s="10" t="str">
        <f t="shared" si="5"/>
        <v>-</v>
      </c>
      <c r="F78" s="34" t="str">
        <f t="shared" si="6"/>
        <v>-</v>
      </c>
      <c r="G78" s="16" t="str">
        <f t="shared" si="7"/>
        <v>-</v>
      </c>
      <c r="H78" s="55" t="s">
        <v>2</v>
      </c>
      <c r="I78" s="55" t="s">
        <v>2</v>
      </c>
      <c r="J78" s="55" t="s">
        <v>2</v>
      </c>
      <c r="K78" s="55" t="s">
        <v>2</v>
      </c>
      <c r="L78" s="55" t="s">
        <v>2</v>
      </c>
      <c r="M78" s="40" t="str">
        <f t="shared" si="8"/>
        <v>-</v>
      </c>
      <c r="N78" s="55" t="s">
        <v>37</v>
      </c>
      <c r="O78" s="55" t="s">
        <v>37</v>
      </c>
      <c r="P78" s="55" t="s">
        <v>37</v>
      </c>
      <c r="Q78" s="55" t="s">
        <v>37</v>
      </c>
      <c r="R78" s="55" t="s">
        <v>37</v>
      </c>
      <c r="S78" s="55" t="s">
        <v>37</v>
      </c>
      <c r="T78" s="55" t="s">
        <v>37</v>
      </c>
    </row>
    <row r="79" spans="1:20" ht="18" customHeight="1">
      <c r="A79" s="120"/>
      <c r="B79" s="123"/>
      <c r="C79" s="59" t="s">
        <v>51</v>
      </c>
      <c r="D79" s="60" t="s">
        <v>43</v>
      </c>
      <c r="E79" s="10" t="str">
        <f t="shared" si="5"/>
        <v>-</v>
      </c>
      <c r="F79" s="34" t="str">
        <f t="shared" si="6"/>
        <v>-</v>
      </c>
      <c r="G79" s="16" t="str">
        <f t="shared" si="7"/>
        <v>-</v>
      </c>
      <c r="H79" s="55" t="s">
        <v>2</v>
      </c>
      <c r="I79" s="55" t="s">
        <v>2</v>
      </c>
      <c r="J79" s="55" t="s">
        <v>2</v>
      </c>
      <c r="K79" s="55" t="s">
        <v>2</v>
      </c>
      <c r="L79" s="55" t="s">
        <v>2</v>
      </c>
      <c r="M79" s="40" t="str">
        <f t="shared" si="8"/>
        <v>-</v>
      </c>
      <c r="N79" s="55" t="s">
        <v>37</v>
      </c>
      <c r="O79" s="55" t="s">
        <v>37</v>
      </c>
      <c r="P79" s="55" t="s">
        <v>37</v>
      </c>
      <c r="Q79" s="55" t="s">
        <v>37</v>
      </c>
      <c r="R79" s="55" t="s">
        <v>37</v>
      </c>
      <c r="S79" s="55" t="s">
        <v>37</v>
      </c>
      <c r="T79" s="55" t="s">
        <v>37</v>
      </c>
    </row>
    <row r="80" spans="1:20" ht="18" customHeight="1">
      <c r="A80" s="120"/>
      <c r="B80" s="123"/>
      <c r="C80" s="59" t="s">
        <v>52</v>
      </c>
      <c r="D80" s="60" t="s">
        <v>44</v>
      </c>
      <c r="E80" s="10" t="str">
        <f t="shared" si="5"/>
        <v>-</v>
      </c>
      <c r="F80" s="34" t="str">
        <f t="shared" si="6"/>
        <v>-</v>
      </c>
      <c r="G80" s="16" t="str">
        <f t="shared" si="7"/>
        <v>-</v>
      </c>
      <c r="H80" s="55" t="s">
        <v>2</v>
      </c>
      <c r="I80" s="55" t="s">
        <v>2</v>
      </c>
      <c r="J80" s="55" t="s">
        <v>2</v>
      </c>
      <c r="K80" s="55" t="s">
        <v>2</v>
      </c>
      <c r="L80" s="55" t="s">
        <v>2</v>
      </c>
      <c r="M80" s="40" t="str">
        <f t="shared" si="8"/>
        <v>-</v>
      </c>
      <c r="N80" s="55" t="s">
        <v>37</v>
      </c>
      <c r="O80" s="55" t="s">
        <v>37</v>
      </c>
      <c r="P80" s="55" t="s">
        <v>37</v>
      </c>
      <c r="Q80" s="55" t="s">
        <v>37</v>
      </c>
      <c r="R80" s="55" t="s">
        <v>37</v>
      </c>
      <c r="S80" s="55" t="s">
        <v>37</v>
      </c>
      <c r="T80" s="55" t="s">
        <v>37</v>
      </c>
    </row>
    <row r="81" spans="1:20" ht="18" customHeight="1">
      <c r="A81" s="120"/>
      <c r="B81" s="123"/>
      <c r="C81" s="59"/>
      <c r="D81" s="60"/>
      <c r="E81" s="10" t="str">
        <f aca="true" t="shared" si="9" ref="E81:E86">IF(F81="-","-",RANK(F81,F$48:F$87,1))</f>
        <v>-</v>
      </c>
      <c r="F81" s="34" t="str">
        <f t="shared" si="6"/>
        <v>-</v>
      </c>
      <c r="G81" s="16" t="str">
        <f t="shared" si="7"/>
        <v>-</v>
      </c>
      <c r="H81" s="55" t="s">
        <v>2</v>
      </c>
      <c r="I81" s="55" t="s">
        <v>2</v>
      </c>
      <c r="J81" s="55" t="s">
        <v>2</v>
      </c>
      <c r="K81" s="55" t="s">
        <v>2</v>
      </c>
      <c r="L81" s="55" t="s">
        <v>2</v>
      </c>
      <c r="M81" s="40" t="str">
        <f t="shared" si="8"/>
        <v>-</v>
      </c>
      <c r="N81" s="55" t="s">
        <v>37</v>
      </c>
      <c r="O81" s="55" t="s">
        <v>37</v>
      </c>
      <c r="P81" s="55" t="s">
        <v>37</v>
      </c>
      <c r="Q81" s="55" t="s">
        <v>37</v>
      </c>
      <c r="R81" s="55" t="s">
        <v>37</v>
      </c>
      <c r="S81" s="55" t="s">
        <v>37</v>
      </c>
      <c r="T81" s="55" t="s">
        <v>37</v>
      </c>
    </row>
    <row r="82" spans="1:20" ht="18" customHeight="1">
      <c r="A82" s="120"/>
      <c r="B82" s="101"/>
      <c r="C82" s="59"/>
      <c r="D82" s="60"/>
      <c r="E82" s="10" t="str">
        <f t="shared" si="9"/>
        <v>-</v>
      </c>
      <c r="F82" s="34" t="str">
        <f t="shared" si="6"/>
        <v>-</v>
      </c>
      <c r="G82" s="16" t="str">
        <f t="shared" si="7"/>
        <v>-</v>
      </c>
      <c r="H82" s="55" t="s">
        <v>2</v>
      </c>
      <c r="I82" s="55" t="s">
        <v>2</v>
      </c>
      <c r="J82" s="55" t="s">
        <v>2</v>
      </c>
      <c r="K82" s="55" t="s">
        <v>2</v>
      </c>
      <c r="L82" s="55" t="s">
        <v>2</v>
      </c>
      <c r="M82" s="40" t="str">
        <f t="shared" si="8"/>
        <v>-</v>
      </c>
      <c r="N82" s="55" t="s">
        <v>37</v>
      </c>
      <c r="O82" s="55" t="s">
        <v>37</v>
      </c>
      <c r="P82" s="55" t="s">
        <v>37</v>
      </c>
      <c r="Q82" s="55" t="s">
        <v>37</v>
      </c>
      <c r="R82" s="55" t="s">
        <v>37</v>
      </c>
      <c r="S82" s="55" t="s">
        <v>37</v>
      </c>
      <c r="T82" s="55" t="s">
        <v>37</v>
      </c>
    </row>
    <row r="83" spans="1:20" ht="18" customHeight="1">
      <c r="A83" s="120"/>
      <c r="B83" s="123" t="s">
        <v>21</v>
      </c>
      <c r="C83" s="59" t="s">
        <v>50</v>
      </c>
      <c r="D83" s="60" t="s">
        <v>42</v>
      </c>
      <c r="E83" s="10" t="str">
        <f t="shared" si="9"/>
        <v>-</v>
      </c>
      <c r="F83" s="34" t="str">
        <f t="shared" si="6"/>
        <v>-</v>
      </c>
      <c r="G83" s="16" t="str">
        <f t="shared" si="7"/>
        <v>-</v>
      </c>
      <c r="H83" s="55" t="s">
        <v>2</v>
      </c>
      <c r="I83" s="55" t="s">
        <v>2</v>
      </c>
      <c r="J83" s="55" t="s">
        <v>2</v>
      </c>
      <c r="K83" s="55" t="s">
        <v>2</v>
      </c>
      <c r="L83" s="55" t="s">
        <v>2</v>
      </c>
      <c r="M83" s="40" t="str">
        <f t="shared" si="8"/>
        <v>-</v>
      </c>
      <c r="N83" s="55" t="s">
        <v>37</v>
      </c>
      <c r="O83" s="55" t="s">
        <v>37</v>
      </c>
      <c r="P83" s="55" t="s">
        <v>37</v>
      </c>
      <c r="Q83" s="55" t="s">
        <v>37</v>
      </c>
      <c r="R83" s="55" t="s">
        <v>37</v>
      </c>
      <c r="S83" s="55" t="s">
        <v>37</v>
      </c>
      <c r="T83" s="55" t="s">
        <v>37</v>
      </c>
    </row>
    <row r="84" spans="1:20" ht="18" customHeight="1">
      <c r="A84" s="120"/>
      <c r="B84" s="123"/>
      <c r="C84" s="59" t="s">
        <v>51</v>
      </c>
      <c r="D84" s="60" t="s">
        <v>43</v>
      </c>
      <c r="E84" s="10" t="str">
        <f t="shared" si="9"/>
        <v>-</v>
      </c>
      <c r="F84" s="34" t="str">
        <f t="shared" si="6"/>
        <v>-</v>
      </c>
      <c r="G84" s="16" t="str">
        <f t="shared" si="7"/>
        <v>-</v>
      </c>
      <c r="H84" s="55" t="s">
        <v>2</v>
      </c>
      <c r="I84" s="55" t="s">
        <v>2</v>
      </c>
      <c r="J84" s="55" t="s">
        <v>2</v>
      </c>
      <c r="K84" s="55" t="s">
        <v>2</v>
      </c>
      <c r="L84" s="55" t="s">
        <v>2</v>
      </c>
      <c r="M84" s="40" t="str">
        <f t="shared" si="8"/>
        <v>-</v>
      </c>
      <c r="N84" s="55" t="s">
        <v>37</v>
      </c>
      <c r="O84" s="55" t="s">
        <v>37</v>
      </c>
      <c r="P84" s="55" t="s">
        <v>37</v>
      </c>
      <c r="Q84" s="55" t="s">
        <v>37</v>
      </c>
      <c r="R84" s="55" t="s">
        <v>37</v>
      </c>
      <c r="S84" s="55" t="s">
        <v>37</v>
      </c>
      <c r="T84" s="55" t="s">
        <v>37</v>
      </c>
    </row>
    <row r="85" spans="1:20" ht="18" customHeight="1">
      <c r="A85" s="120"/>
      <c r="B85" s="123"/>
      <c r="C85" s="59" t="s">
        <v>52</v>
      </c>
      <c r="D85" s="60" t="s">
        <v>44</v>
      </c>
      <c r="E85" s="10" t="str">
        <f t="shared" si="9"/>
        <v>-</v>
      </c>
      <c r="F85" s="34" t="str">
        <f t="shared" si="6"/>
        <v>-</v>
      </c>
      <c r="G85" s="16" t="str">
        <f t="shared" si="7"/>
        <v>-</v>
      </c>
      <c r="H85" s="55" t="s">
        <v>2</v>
      </c>
      <c r="I85" s="55" t="s">
        <v>2</v>
      </c>
      <c r="J85" s="55" t="s">
        <v>2</v>
      </c>
      <c r="K85" s="55" t="s">
        <v>2</v>
      </c>
      <c r="L85" s="55" t="s">
        <v>2</v>
      </c>
      <c r="M85" s="40" t="str">
        <f t="shared" si="8"/>
        <v>-</v>
      </c>
      <c r="N85" s="55" t="s">
        <v>37</v>
      </c>
      <c r="O85" s="55" t="s">
        <v>37</v>
      </c>
      <c r="P85" s="55" t="s">
        <v>37</v>
      </c>
      <c r="Q85" s="55" t="s">
        <v>37</v>
      </c>
      <c r="R85" s="55" t="s">
        <v>37</v>
      </c>
      <c r="S85" s="55" t="s">
        <v>37</v>
      </c>
      <c r="T85" s="55" t="s">
        <v>37</v>
      </c>
    </row>
    <row r="86" spans="1:20" ht="18" customHeight="1">
      <c r="A86" s="120"/>
      <c r="B86" s="123"/>
      <c r="C86" s="59"/>
      <c r="D86" s="60"/>
      <c r="E86" s="10" t="str">
        <f t="shared" si="9"/>
        <v>-</v>
      </c>
      <c r="F86" s="34" t="str">
        <f t="shared" si="6"/>
        <v>-</v>
      </c>
      <c r="G86" s="16" t="str">
        <f t="shared" si="7"/>
        <v>-</v>
      </c>
      <c r="H86" s="55" t="s">
        <v>2</v>
      </c>
      <c r="I86" s="55" t="s">
        <v>2</v>
      </c>
      <c r="J86" s="55" t="s">
        <v>2</v>
      </c>
      <c r="K86" s="55" t="s">
        <v>2</v>
      </c>
      <c r="L86" s="55" t="s">
        <v>2</v>
      </c>
      <c r="M86" s="40" t="str">
        <f t="shared" si="8"/>
        <v>-</v>
      </c>
      <c r="N86" s="55" t="s">
        <v>37</v>
      </c>
      <c r="O86" s="55" t="s">
        <v>37</v>
      </c>
      <c r="P86" s="55" t="s">
        <v>37</v>
      </c>
      <c r="Q86" s="55" t="s">
        <v>37</v>
      </c>
      <c r="R86" s="55" t="s">
        <v>37</v>
      </c>
      <c r="S86" s="55" t="s">
        <v>37</v>
      </c>
      <c r="T86" s="55" t="s">
        <v>37</v>
      </c>
    </row>
    <row r="87" spans="1:20" ht="18" customHeight="1">
      <c r="A87" s="120"/>
      <c r="B87" s="101"/>
      <c r="C87" s="59"/>
      <c r="D87" s="60"/>
      <c r="E87" s="10" t="str">
        <f>IF(F87="-","-",RANK(F87,F$48:F$87,1))</f>
        <v>-</v>
      </c>
      <c r="F87" s="34" t="str">
        <f t="shared" si="6"/>
        <v>-</v>
      </c>
      <c r="G87" s="16" t="str">
        <f t="shared" si="7"/>
        <v>-</v>
      </c>
      <c r="H87" s="55" t="s">
        <v>2</v>
      </c>
      <c r="I87" s="55" t="s">
        <v>2</v>
      </c>
      <c r="J87" s="55" t="s">
        <v>2</v>
      </c>
      <c r="K87" s="55" t="s">
        <v>2</v>
      </c>
      <c r="L87" s="55" t="s">
        <v>2</v>
      </c>
      <c r="M87" s="40" t="str">
        <f t="shared" si="8"/>
        <v>-</v>
      </c>
      <c r="N87" s="55" t="s">
        <v>37</v>
      </c>
      <c r="O87" s="55" t="s">
        <v>37</v>
      </c>
      <c r="P87" s="55" t="s">
        <v>37</v>
      </c>
      <c r="Q87" s="55" t="s">
        <v>37</v>
      </c>
      <c r="R87" s="55" t="s">
        <v>37</v>
      </c>
      <c r="S87" s="55" t="s">
        <v>37</v>
      </c>
      <c r="T87" s="55" t="s">
        <v>37</v>
      </c>
    </row>
    <row r="88" spans="1:20" ht="24.75" customHeight="1">
      <c r="A88" s="132"/>
      <c r="B88" s="104" t="s">
        <v>8</v>
      </c>
      <c r="C88" s="129"/>
      <c r="D88" s="107">
        <f>COUNTA(C48:C87)</f>
        <v>18</v>
      </c>
      <c r="E88" s="108"/>
      <c r="F88" s="108"/>
      <c r="G88" s="108"/>
      <c r="H88" s="108"/>
      <c r="I88" s="108"/>
      <c r="J88" s="108"/>
      <c r="K88" s="108"/>
      <c r="L88" s="108"/>
      <c r="M88" s="108"/>
      <c r="N88" s="108"/>
      <c r="O88" s="108"/>
      <c r="P88" s="108"/>
      <c r="Q88" s="108"/>
      <c r="R88" s="108"/>
      <c r="S88" s="108"/>
      <c r="T88" s="108"/>
    </row>
  </sheetData>
  <mergeCells count="30">
    <mergeCell ref="D88:T88"/>
    <mergeCell ref="B17:B26"/>
    <mergeCell ref="B78:B82"/>
    <mergeCell ref="B7:B16"/>
    <mergeCell ref="B37:B41"/>
    <mergeCell ref="B42:B46"/>
    <mergeCell ref="B48:B57"/>
    <mergeCell ref="B88:C88"/>
    <mergeCell ref="B83:B87"/>
    <mergeCell ref="B73:B77"/>
    <mergeCell ref="A1:T1"/>
    <mergeCell ref="A2:T2"/>
    <mergeCell ref="B68:B72"/>
    <mergeCell ref="B47:C47"/>
    <mergeCell ref="B58:B67"/>
    <mergeCell ref="A4:A6"/>
    <mergeCell ref="A48:A88"/>
    <mergeCell ref="N4:T4"/>
    <mergeCell ref="G4:G5"/>
    <mergeCell ref="D4:D6"/>
    <mergeCell ref="B32:B36"/>
    <mergeCell ref="E5:F5"/>
    <mergeCell ref="M4:M5"/>
    <mergeCell ref="B27:B31"/>
    <mergeCell ref="E4:F4"/>
    <mergeCell ref="B4:B6"/>
    <mergeCell ref="A7:A47"/>
    <mergeCell ref="C4:C6"/>
    <mergeCell ref="H4:L4"/>
    <mergeCell ref="D47:T47"/>
  </mergeCells>
  <conditionalFormatting sqref="H48:L87 H7:L46 N7:T46 N48:T87">
    <cfRule type="cellIs" priority="1" dxfId="2" operator="equal" stopIfTrue="1">
      <formula>"-"</formula>
    </cfRule>
    <cfRule type="expression" priority="2" dxfId="0" stopIfTrue="1">
      <formula>H7=$F7</formula>
    </cfRule>
  </conditionalFormatting>
  <conditionalFormatting sqref="E7:E46 E48:E87">
    <cfRule type="cellIs" priority="3" dxfId="0" operator="between" stopIfTrue="1">
      <formula>1</formula>
      <formula>5</formula>
    </cfRule>
    <cfRule type="cellIs" priority="4" dxfId="1" operator="between" stopIfTrue="1">
      <formula>6</formula>
      <formula>10</formula>
    </cfRule>
  </conditionalFormatting>
  <conditionalFormatting sqref="M7:M46 M48:M87">
    <cfRule type="cellIs" priority="5" dxfId="2" operator="equal" stopIfTrue="1">
      <formula>"-"</formula>
    </cfRule>
  </conditionalFormatting>
  <dataValidations count="2">
    <dataValidation allowBlank="1" showInputMessage="1" showErrorMessage="1" imeMode="off" sqref="H7:T46 H48:T87"/>
    <dataValidation allowBlank="1" showInputMessage="1" showErrorMessage="1" imeMode="on" sqref="D1:D4 C89:D65536 C1:C6 C7:D46 C48:C56 C86:D87 C68:C85 C58:C66 D48:D85"/>
  </dataValidation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sheetPr>
    <pageSetUpPr fitToPage="1"/>
  </sheetPr>
  <dimension ref="A1:AB91"/>
  <sheetViews>
    <sheetView zoomScale="75" zoomScaleNormal="75" workbookViewId="0" topLeftCell="A1">
      <selection activeCell="C7" sqref="C7"/>
    </sheetView>
  </sheetViews>
  <sheetFormatPr defaultColWidth="9.00390625" defaultRowHeight="15.75" customHeight="1" outlineLevelRow="1" outlineLevelCol="1"/>
  <cols>
    <col min="1" max="1" width="9.00390625" style="1" customWidth="1"/>
    <col min="2" max="2" width="5.625" style="1" customWidth="1"/>
    <col min="3" max="3" width="16.625" style="7" customWidth="1"/>
    <col min="4" max="4" width="6.75390625" style="7" customWidth="1"/>
    <col min="5" max="5" width="8.625" style="7" customWidth="1"/>
    <col min="6" max="6" width="14.625" style="2" customWidth="1"/>
    <col min="7" max="7" width="7.125" style="2" customWidth="1"/>
    <col min="8" max="17" width="12.625" style="1" customWidth="1" outlineLevel="1"/>
    <col min="18" max="28" width="12.625" style="1" customWidth="1"/>
    <col min="29" max="16384" width="9.00390625" style="1" customWidth="1"/>
  </cols>
  <sheetData>
    <row r="1" spans="1:28" ht="39.75" customHeight="1">
      <c r="A1" s="88" t="s">
        <v>53</v>
      </c>
      <c r="B1" s="88"/>
      <c r="C1" s="89"/>
      <c r="D1" s="89"/>
      <c r="E1" s="89"/>
      <c r="F1" s="89"/>
      <c r="G1" s="89"/>
      <c r="H1" s="89"/>
      <c r="I1" s="89"/>
      <c r="J1" s="89"/>
      <c r="K1" s="89"/>
      <c r="L1" s="89"/>
      <c r="M1" s="89"/>
      <c r="N1" s="89"/>
      <c r="O1" s="89"/>
      <c r="P1" s="89"/>
      <c r="Q1" s="89"/>
      <c r="R1" s="89"/>
      <c r="S1" s="89"/>
      <c r="T1" s="89"/>
      <c r="U1" s="89"/>
      <c r="V1" s="89"/>
      <c r="W1" s="89"/>
      <c r="X1" s="89"/>
      <c r="Y1" s="89"/>
      <c r="Z1" s="89"/>
      <c r="AA1" s="89"/>
      <c r="AB1" s="89"/>
    </row>
    <row r="2" spans="1:28" ht="25.5" customHeight="1">
      <c r="A2" s="90" t="s">
        <v>32</v>
      </c>
      <c r="B2" s="90"/>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ht="22.5" customHeight="1">
      <c r="A3" s="116" t="s">
        <v>18</v>
      </c>
      <c r="B3" s="119" t="s">
        <v>17</v>
      </c>
      <c r="C3" s="111" t="s">
        <v>34</v>
      </c>
      <c r="D3" s="115" t="s">
        <v>7</v>
      </c>
      <c r="E3" s="109"/>
      <c r="F3" s="110"/>
      <c r="G3" s="91">
        <v>2011</v>
      </c>
      <c r="H3" s="97" t="s">
        <v>22</v>
      </c>
      <c r="I3" s="105"/>
      <c r="J3" s="105"/>
      <c r="K3" s="105"/>
      <c r="L3" s="105"/>
      <c r="M3" s="105"/>
      <c r="N3" s="105"/>
      <c r="O3" s="105"/>
      <c r="P3" s="106"/>
      <c r="Q3" s="106"/>
      <c r="R3" s="93">
        <v>2010</v>
      </c>
      <c r="S3" s="95" t="s">
        <v>38</v>
      </c>
      <c r="T3" s="96"/>
      <c r="U3" s="96"/>
      <c r="V3" s="96"/>
      <c r="W3" s="96"/>
      <c r="X3" s="96"/>
      <c r="Y3" s="96"/>
      <c r="Z3" s="96"/>
      <c r="AA3" s="96"/>
      <c r="AB3" s="97"/>
    </row>
    <row r="4" spans="1:28" ht="15.75" customHeight="1">
      <c r="A4" s="117"/>
      <c r="B4" s="100"/>
      <c r="C4" s="112"/>
      <c r="D4" s="100"/>
      <c r="E4" s="102" t="s">
        <v>41</v>
      </c>
      <c r="F4" s="135"/>
      <c r="G4" s="92"/>
      <c r="H4" s="12">
        <v>40315</v>
      </c>
      <c r="I4" s="13">
        <v>40335</v>
      </c>
      <c r="J4" s="13"/>
      <c r="K4" s="13"/>
      <c r="L4" s="13"/>
      <c r="M4" s="13"/>
      <c r="N4" s="13"/>
      <c r="O4" s="18"/>
      <c r="P4" s="18"/>
      <c r="Q4" s="18"/>
      <c r="R4" s="94"/>
      <c r="S4" s="12">
        <v>40680</v>
      </c>
      <c r="T4" s="13">
        <v>40700</v>
      </c>
      <c r="U4" s="13"/>
      <c r="V4" s="13"/>
      <c r="W4" s="13"/>
      <c r="X4" s="13"/>
      <c r="Y4" s="13"/>
      <c r="Z4" s="18"/>
      <c r="AA4" s="18"/>
      <c r="AB4" s="13"/>
    </row>
    <row r="5" spans="1:28" ht="15.75" customHeight="1">
      <c r="A5" s="117"/>
      <c r="B5" s="100"/>
      <c r="C5" s="113"/>
      <c r="D5" s="100"/>
      <c r="E5" s="86" t="s">
        <v>24</v>
      </c>
      <c r="F5" s="87"/>
      <c r="G5" s="92"/>
      <c r="H5" s="14" t="s">
        <v>39</v>
      </c>
      <c r="I5" s="14" t="s">
        <v>40</v>
      </c>
      <c r="J5" s="15"/>
      <c r="K5" s="15"/>
      <c r="L5" s="15"/>
      <c r="M5" s="15"/>
      <c r="N5" s="15"/>
      <c r="O5" s="15"/>
      <c r="P5" s="15"/>
      <c r="Q5" s="15"/>
      <c r="R5" s="94"/>
      <c r="S5" s="14" t="s">
        <v>39</v>
      </c>
      <c r="T5" s="14" t="s">
        <v>40</v>
      </c>
      <c r="U5" s="15"/>
      <c r="V5" s="15"/>
      <c r="W5" s="15"/>
      <c r="X5" s="15"/>
      <c r="Y5" s="15"/>
      <c r="Z5" s="15"/>
      <c r="AA5" s="15"/>
      <c r="AB5" s="15"/>
    </row>
    <row r="6" spans="1:28" ht="15.75" customHeight="1">
      <c r="A6" s="118"/>
      <c r="B6" s="101"/>
      <c r="C6" s="114"/>
      <c r="D6" s="101"/>
      <c r="E6" s="9" t="s">
        <v>25</v>
      </c>
      <c r="F6" s="9" t="s">
        <v>33</v>
      </c>
      <c r="G6" s="33" t="s">
        <v>19</v>
      </c>
      <c r="H6" s="8" t="s">
        <v>16</v>
      </c>
      <c r="I6" s="3"/>
      <c r="J6" s="3"/>
      <c r="K6" s="3"/>
      <c r="L6" s="3"/>
      <c r="M6" s="3"/>
      <c r="N6" s="3"/>
      <c r="O6" s="3"/>
      <c r="P6" s="3"/>
      <c r="Q6" s="17"/>
      <c r="R6" s="41" t="s">
        <v>26</v>
      </c>
      <c r="S6" s="8" t="s">
        <v>16</v>
      </c>
      <c r="T6" s="3"/>
      <c r="U6" s="3"/>
      <c r="V6" s="3"/>
      <c r="W6" s="3"/>
      <c r="X6" s="3"/>
      <c r="Y6" s="3"/>
      <c r="Z6" s="3"/>
      <c r="AA6" s="3"/>
      <c r="AB6" s="3"/>
    </row>
    <row r="7" spans="1:28" s="2" customFormat="1" ht="18" customHeight="1" outlineLevel="1">
      <c r="A7" s="120" t="s">
        <v>0</v>
      </c>
      <c r="B7" s="98" t="s">
        <v>11</v>
      </c>
      <c r="C7" s="59" t="s">
        <v>45</v>
      </c>
      <c r="D7" s="60" t="s">
        <v>42</v>
      </c>
      <c r="E7" s="10">
        <f aca="true" t="shared" si="0" ref="E7:E46">IF(F7="-","-",RANK(F7,F$7:F$46,0))</f>
        <v>1</v>
      </c>
      <c r="F7" s="32">
        <f aca="true" t="shared" si="1" ref="F7:F46">IF(MAX(H7:AB7)=0,"-",MAX(H7:AB7))</f>
        <v>5.08</v>
      </c>
      <c r="G7" s="11">
        <f>IF(F7="-","-",IF(R7="-","-",F7-R7))</f>
        <v>0.9800000000000004</v>
      </c>
      <c r="H7" s="54">
        <v>3.73</v>
      </c>
      <c r="I7" s="54">
        <v>4.1</v>
      </c>
      <c r="J7" s="54" t="s">
        <v>28</v>
      </c>
      <c r="K7" s="54" t="s">
        <v>28</v>
      </c>
      <c r="L7" s="54" t="s">
        <v>28</v>
      </c>
      <c r="M7" s="54" t="s">
        <v>28</v>
      </c>
      <c r="N7" s="54" t="s">
        <v>28</v>
      </c>
      <c r="O7" s="54" t="s">
        <v>28</v>
      </c>
      <c r="P7" s="54" t="s">
        <v>28</v>
      </c>
      <c r="Q7" s="54" t="s">
        <v>28</v>
      </c>
      <c r="R7" s="39">
        <f>IF(MAX(H7:Q7)=0,"-",MAX(H7:Q7))</f>
        <v>4.1</v>
      </c>
      <c r="S7" s="53">
        <v>4.72</v>
      </c>
      <c r="T7" s="54">
        <v>5.08</v>
      </c>
      <c r="U7" s="54" t="s">
        <v>28</v>
      </c>
      <c r="V7" s="54" t="s">
        <v>28</v>
      </c>
      <c r="W7" s="54" t="s">
        <v>2</v>
      </c>
      <c r="X7" s="54" t="s">
        <v>28</v>
      </c>
      <c r="Y7" s="54" t="s">
        <v>28</v>
      </c>
      <c r="Z7" s="54" t="s">
        <v>28</v>
      </c>
      <c r="AA7" s="54" t="s">
        <v>28</v>
      </c>
      <c r="AB7" s="54" t="s">
        <v>28</v>
      </c>
    </row>
    <row r="8" spans="1:28" s="2" customFormat="1" ht="18" customHeight="1" outlineLevel="1">
      <c r="A8" s="120"/>
      <c r="B8" s="99"/>
      <c r="C8" s="59" t="s">
        <v>47</v>
      </c>
      <c r="D8" s="60" t="s">
        <v>43</v>
      </c>
      <c r="E8" s="10">
        <f t="shared" si="0"/>
        <v>2</v>
      </c>
      <c r="F8" s="32">
        <f t="shared" si="1"/>
        <v>4.16</v>
      </c>
      <c r="G8" s="11">
        <f>IF(F8="-","-",IF(R8="-","-",F8-R8))</f>
        <v>0.2200000000000002</v>
      </c>
      <c r="H8" s="54">
        <v>3.94</v>
      </c>
      <c r="I8" s="54" t="s">
        <v>35</v>
      </c>
      <c r="J8" s="54" t="s">
        <v>28</v>
      </c>
      <c r="K8" s="54" t="s">
        <v>28</v>
      </c>
      <c r="L8" s="54" t="s">
        <v>28</v>
      </c>
      <c r="M8" s="54" t="s">
        <v>28</v>
      </c>
      <c r="N8" s="54" t="s">
        <v>28</v>
      </c>
      <c r="O8" s="54" t="s">
        <v>28</v>
      </c>
      <c r="P8" s="54" t="s">
        <v>28</v>
      </c>
      <c r="Q8" s="54" t="s">
        <v>28</v>
      </c>
      <c r="R8" s="39">
        <f>IF(MAX(H8:Q8)=0,"-",MAX(H8:Q8))</f>
        <v>3.94</v>
      </c>
      <c r="S8" s="53">
        <v>4.16</v>
      </c>
      <c r="T8" s="54">
        <v>3.99</v>
      </c>
      <c r="U8" s="54" t="s">
        <v>28</v>
      </c>
      <c r="V8" s="54" t="s">
        <v>28</v>
      </c>
      <c r="W8" s="54" t="s">
        <v>2</v>
      </c>
      <c r="X8" s="54" t="s">
        <v>28</v>
      </c>
      <c r="Y8" s="54" t="s">
        <v>28</v>
      </c>
      <c r="Z8" s="54" t="s">
        <v>28</v>
      </c>
      <c r="AA8" s="54" t="s">
        <v>28</v>
      </c>
      <c r="AB8" s="54" t="s">
        <v>28</v>
      </c>
    </row>
    <row r="9" spans="1:28" s="2" customFormat="1" ht="18" customHeight="1" outlineLevel="1">
      <c r="A9" s="120"/>
      <c r="B9" s="99"/>
      <c r="C9" s="59" t="s">
        <v>46</v>
      </c>
      <c r="D9" s="60" t="s">
        <v>44</v>
      </c>
      <c r="E9" s="10">
        <f t="shared" si="0"/>
        <v>3</v>
      </c>
      <c r="F9" s="32">
        <f t="shared" si="1"/>
        <v>3.81</v>
      </c>
      <c r="G9" s="11">
        <f aca="true" t="shared" si="2" ref="G9:G46">IF(F9="-","-",IF(R9="-","-",F9-R9))</f>
        <v>0.06000000000000005</v>
      </c>
      <c r="H9" s="54" t="s">
        <v>28</v>
      </c>
      <c r="I9" s="54">
        <v>3.75</v>
      </c>
      <c r="J9" s="54" t="s">
        <v>28</v>
      </c>
      <c r="K9" s="54" t="s">
        <v>28</v>
      </c>
      <c r="L9" s="54" t="s">
        <v>28</v>
      </c>
      <c r="M9" s="54" t="s">
        <v>28</v>
      </c>
      <c r="N9" s="54" t="s">
        <v>28</v>
      </c>
      <c r="O9" s="54" t="s">
        <v>28</v>
      </c>
      <c r="P9" s="54" t="s">
        <v>28</v>
      </c>
      <c r="Q9" s="54" t="s">
        <v>28</v>
      </c>
      <c r="R9" s="39">
        <f aca="true" t="shared" si="3" ref="R9:R46">IF(MAX(H9:Q9)=0,"-",MAX(H9:Q9))</f>
        <v>3.75</v>
      </c>
      <c r="S9" s="53">
        <v>3.81</v>
      </c>
      <c r="T9" s="54">
        <v>3.8</v>
      </c>
      <c r="U9" s="54" t="s">
        <v>28</v>
      </c>
      <c r="V9" s="54" t="s">
        <v>28</v>
      </c>
      <c r="W9" s="54" t="s">
        <v>2</v>
      </c>
      <c r="X9" s="54" t="s">
        <v>28</v>
      </c>
      <c r="Y9" s="54" t="s">
        <v>28</v>
      </c>
      <c r="Z9" s="54" t="s">
        <v>28</v>
      </c>
      <c r="AA9" s="54" t="s">
        <v>28</v>
      </c>
      <c r="AB9" s="54" t="s">
        <v>28</v>
      </c>
    </row>
    <row r="10" spans="1:28" s="2" customFormat="1" ht="18" customHeight="1" outlineLevel="1">
      <c r="A10" s="120"/>
      <c r="B10" s="99"/>
      <c r="C10" s="59"/>
      <c r="D10" s="60"/>
      <c r="E10" s="10" t="str">
        <f t="shared" si="0"/>
        <v>-</v>
      </c>
      <c r="F10" s="32" t="str">
        <f t="shared" si="1"/>
        <v>-</v>
      </c>
      <c r="G10" s="11" t="str">
        <f>IF(F10="-","-",IF(R10="-","-",F10-R10))</f>
        <v>-</v>
      </c>
      <c r="H10" s="54" t="s">
        <v>28</v>
      </c>
      <c r="I10" s="54" t="s">
        <v>28</v>
      </c>
      <c r="J10" s="54" t="s">
        <v>28</v>
      </c>
      <c r="K10" s="54" t="s">
        <v>28</v>
      </c>
      <c r="L10" s="54" t="s">
        <v>28</v>
      </c>
      <c r="M10" s="54" t="s">
        <v>28</v>
      </c>
      <c r="N10" s="54" t="s">
        <v>28</v>
      </c>
      <c r="O10" s="54" t="s">
        <v>28</v>
      </c>
      <c r="P10" s="54" t="s">
        <v>28</v>
      </c>
      <c r="Q10" s="54" t="s">
        <v>28</v>
      </c>
      <c r="R10" s="39" t="str">
        <f>IF(MAX(H10:Q10)=0,"-",MAX(H10:Q10))</f>
        <v>-</v>
      </c>
      <c r="S10" s="54" t="s">
        <v>28</v>
      </c>
      <c r="T10" s="54" t="s">
        <v>28</v>
      </c>
      <c r="U10" s="54" t="s">
        <v>28</v>
      </c>
      <c r="V10" s="54" t="s">
        <v>28</v>
      </c>
      <c r="W10" s="54" t="s">
        <v>2</v>
      </c>
      <c r="X10" s="54" t="s">
        <v>28</v>
      </c>
      <c r="Y10" s="54" t="s">
        <v>28</v>
      </c>
      <c r="Z10" s="54" t="s">
        <v>28</v>
      </c>
      <c r="AA10" s="54" t="s">
        <v>28</v>
      </c>
      <c r="AB10" s="54" t="s">
        <v>28</v>
      </c>
    </row>
    <row r="11" spans="1:28" s="2" customFormat="1" ht="18" customHeight="1" outlineLevel="1">
      <c r="A11" s="120"/>
      <c r="B11" s="100"/>
      <c r="C11" s="59"/>
      <c r="D11" s="60"/>
      <c r="E11" s="10" t="str">
        <f t="shared" si="0"/>
        <v>-</v>
      </c>
      <c r="F11" s="32" t="str">
        <f t="shared" si="1"/>
        <v>-</v>
      </c>
      <c r="G11" s="11" t="str">
        <f t="shared" si="2"/>
        <v>-</v>
      </c>
      <c r="H11" s="54" t="s">
        <v>28</v>
      </c>
      <c r="I11" s="54" t="s">
        <v>28</v>
      </c>
      <c r="J11" s="54" t="s">
        <v>28</v>
      </c>
      <c r="K11" s="54" t="s">
        <v>28</v>
      </c>
      <c r="L11" s="54" t="s">
        <v>28</v>
      </c>
      <c r="M11" s="54" t="s">
        <v>28</v>
      </c>
      <c r="N11" s="54" t="s">
        <v>28</v>
      </c>
      <c r="O11" s="54" t="s">
        <v>28</v>
      </c>
      <c r="P11" s="54" t="s">
        <v>28</v>
      </c>
      <c r="Q11" s="54" t="s">
        <v>28</v>
      </c>
      <c r="R11" s="39" t="str">
        <f t="shared" si="3"/>
        <v>-</v>
      </c>
      <c r="S11" s="54" t="s">
        <v>28</v>
      </c>
      <c r="T11" s="54" t="s">
        <v>28</v>
      </c>
      <c r="U11" s="54" t="s">
        <v>28</v>
      </c>
      <c r="V11" s="54" t="s">
        <v>28</v>
      </c>
      <c r="W11" s="54" t="s">
        <v>2</v>
      </c>
      <c r="X11" s="54" t="s">
        <v>28</v>
      </c>
      <c r="Y11" s="54" t="s">
        <v>28</v>
      </c>
      <c r="Z11" s="54" t="s">
        <v>28</v>
      </c>
      <c r="AA11" s="54" t="s">
        <v>28</v>
      </c>
      <c r="AB11" s="54" t="s">
        <v>28</v>
      </c>
    </row>
    <row r="12" spans="1:28" s="2" customFormat="1" ht="18" customHeight="1" outlineLevel="1">
      <c r="A12" s="120"/>
      <c r="B12" s="100"/>
      <c r="C12" s="59"/>
      <c r="D12" s="60"/>
      <c r="E12" s="10" t="str">
        <f t="shared" si="0"/>
        <v>-</v>
      </c>
      <c r="F12" s="32" t="str">
        <f t="shared" si="1"/>
        <v>-</v>
      </c>
      <c r="G12" s="11" t="str">
        <f>IF(F12="-","-",IF(R12="-","-",F12-R12))</f>
        <v>-</v>
      </c>
      <c r="H12" s="54" t="s">
        <v>28</v>
      </c>
      <c r="I12" s="54" t="s">
        <v>28</v>
      </c>
      <c r="J12" s="54" t="s">
        <v>28</v>
      </c>
      <c r="K12" s="54" t="s">
        <v>28</v>
      </c>
      <c r="L12" s="54" t="s">
        <v>28</v>
      </c>
      <c r="M12" s="54" t="s">
        <v>28</v>
      </c>
      <c r="N12" s="54" t="s">
        <v>28</v>
      </c>
      <c r="O12" s="54" t="s">
        <v>28</v>
      </c>
      <c r="P12" s="54" t="s">
        <v>28</v>
      </c>
      <c r="Q12" s="54" t="s">
        <v>28</v>
      </c>
      <c r="R12" s="39" t="str">
        <f>IF(MAX(H12:Q12)=0,"-",MAX(H12:Q12))</f>
        <v>-</v>
      </c>
      <c r="S12" s="54" t="s">
        <v>28</v>
      </c>
      <c r="T12" s="54" t="s">
        <v>28</v>
      </c>
      <c r="U12" s="54" t="s">
        <v>28</v>
      </c>
      <c r="V12" s="54" t="s">
        <v>28</v>
      </c>
      <c r="W12" s="54" t="s">
        <v>2</v>
      </c>
      <c r="X12" s="54" t="s">
        <v>28</v>
      </c>
      <c r="Y12" s="54" t="s">
        <v>28</v>
      </c>
      <c r="Z12" s="54" t="s">
        <v>28</v>
      </c>
      <c r="AA12" s="54" t="s">
        <v>28</v>
      </c>
      <c r="AB12" s="54" t="s">
        <v>28</v>
      </c>
    </row>
    <row r="13" spans="1:28" s="2" customFormat="1" ht="18" customHeight="1" outlineLevel="1">
      <c r="A13" s="120"/>
      <c r="B13" s="100"/>
      <c r="C13" s="59"/>
      <c r="D13" s="60"/>
      <c r="E13" s="10" t="str">
        <f t="shared" si="0"/>
        <v>-</v>
      </c>
      <c r="F13" s="32" t="str">
        <f t="shared" si="1"/>
        <v>-</v>
      </c>
      <c r="G13" s="11" t="str">
        <f t="shared" si="2"/>
        <v>-</v>
      </c>
      <c r="H13" s="53" t="s">
        <v>28</v>
      </c>
      <c r="I13" s="54" t="s">
        <v>28</v>
      </c>
      <c r="J13" s="54" t="s">
        <v>28</v>
      </c>
      <c r="K13" s="54" t="s">
        <v>28</v>
      </c>
      <c r="L13" s="54" t="s">
        <v>28</v>
      </c>
      <c r="M13" s="54" t="s">
        <v>28</v>
      </c>
      <c r="N13" s="54" t="s">
        <v>28</v>
      </c>
      <c r="O13" s="54" t="s">
        <v>28</v>
      </c>
      <c r="P13" s="54" t="s">
        <v>28</v>
      </c>
      <c r="Q13" s="54" t="s">
        <v>28</v>
      </c>
      <c r="R13" s="39" t="str">
        <f t="shared" si="3"/>
        <v>-</v>
      </c>
      <c r="S13" s="54" t="s">
        <v>28</v>
      </c>
      <c r="T13" s="54" t="s">
        <v>28</v>
      </c>
      <c r="U13" s="54" t="s">
        <v>28</v>
      </c>
      <c r="V13" s="54" t="s">
        <v>28</v>
      </c>
      <c r="W13" s="54" t="s">
        <v>2</v>
      </c>
      <c r="X13" s="54" t="s">
        <v>28</v>
      </c>
      <c r="Y13" s="54" t="s">
        <v>28</v>
      </c>
      <c r="Z13" s="54" t="s">
        <v>28</v>
      </c>
      <c r="AA13" s="54" t="s">
        <v>28</v>
      </c>
      <c r="AB13" s="54" t="s">
        <v>28</v>
      </c>
    </row>
    <row r="14" spans="1:28" s="2" customFormat="1" ht="18" customHeight="1" outlineLevel="1">
      <c r="A14" s="120"/>
      <c r="B14" s="100"/>
      <c r="C14" s="59"/>
      <c r="D14" s="60"/>
      <c r="E14" s="10" t="str">
        <f t="shared" si="0"/>
        <v>-</v>
      </c>
      <c r="F14" s="32" t="str">
        <f t="shared" si="1"/>
        <v>-</v>
      </c>
      <c r="G14" s="11" t="str">
        <f t="shared" si="2"/>
        <v>-</v>
      </c>
      <c r="H14" s="53" t="s">
        <v>28</v>
      </c>
      <c r="I14" s="54" t="s">
        <v>28</v>
      </c>
      <c r="J14" s="54" t="s">
        <v>28</v>
      </c>
      <c r="K14" s="54" t="s">
        <v>28</v>
      </c>
      <c r="L14" s="54" t="s">
        <v>28</v>
      </c>
      <c r="M14" s="54" t="s">
        <v>28</v>
      </c>
      <c r="N14" s="54" t="s">
        <v>28</v>
      </c>
      <c r="O14" s="54" t="s">
        <v>28</v>
      </c>
      <c r="P14" s="54" t="s">
        <v>28</v>
      </c>
      <c r="Q14" s="54" t="s">
        <v>28</v>
      </c>
      <c r="R14" s="39" t="str">
        <f t="shared" si="3"/>
        <v>-</v>
      </c>
      <c r="S14" s="54" t="s">
        <v>28</v>
      </c>
      <c r="T14" s="54" t="s">
        <v>28</v>
      </c>
      <c r="U14" s="54" t="s">
        <v>28</v>
      </c>
      <c r="V14" s="54" t="s">
        <v>28</v>
      </c>
      <c r="W14" s="54" t="s">
        <v>28</v>
      </c>
      <c r="X14" s="54" t="s">
        <v>28</v>
      </c>
      <c r="Y14" s="54" t="s">
        <v>28</v>
      </c>
      <c r="Z14" s="54" t="s">
        <v>28</v>
      </c>
      <c r="AA14" s="54" t="s">
        <v>28</v>
      </c>
      <c r="AB14" s="54" t="s">
        <v>28</v>
      </c>
    </row>
    <row r="15" spans="1:28" s="2" customFormat="1" ht="18" customHeight="1" outlineLevel="1">
      <c r="A15" s="120"/>
      <c r="B15" s="100"/>
      <c r="C15" s="59"/>
      <c r="D15" s="60"/>
      <c r="E15" s="10" t="str">
        <f t="shared" si="0"/>
        <v>-</v>
      </c>
      <c r="F15" s="32" t="str">
        <f t="shared" si="1"/>
        <v>-</v>
      </c>
      <c r="G15" s="11" t="str">
        <f t="shared" si="2"/>
        <v>-</v>
      </c>
      <c r="H15" s="53" t="s">
        <v>28</v>
      </c>
      <c r="I15" s="54" t="s">
        <v>28</v>
      </c>
      <c r="J15" s="54" t="s">
        <v>28</v>
      </c>
      <c r="K15" s="54" t="s">
        <v>28</v>
      </c>
      <c r="L15" s="54" t="s">
        <v>28</v>
      </c>
      <c r="M15" s="54" t="s">
        <v>28</v>
      </c>
      <c r="N15" s="54" t="s">
        <v>28</v>
      </c>
      <c r="O15" s="54" t="s">
        <v>28</v>
      </c>
      <c r="P15" s="54" t="s">
        <v>28</v>
      </c>
      <c r="Q15" s="54" t="s">
        <v>28</v>
      </c>
      <c r="R15" s="39" t="str">
        <f t="shared" si="3"/>
        <v>-</v>
      </c>
      <c r="S15" s="54" t="s">
        <v>28</v>
      </c>
      <c r="T15" s="54" t="s">
        <v>28</v>
      </c>
      <c r="U15" s="54" t="s">
        <v>28</v>
      </c>
      <c r="V15" s="54" t="s">
        <v>28</v>
      </c>
      <c r="W15" s="54" t="s">
        <v>28</v>
      </c>
      <c r="X15" s="54" t="s">
        <v>28</v>
      </c>
      <c r="Y15" s="54" t="s">
        <v>28</v>
      </c>
      <c r="Z15" s="54" t="s">
        <v>28</v>
      </c>
      <c r="AA15" s="54" t="s">
        <v>28</v>
      </c>
      <c r="AB15" s="54" t="s">
        <v>28</v>
      </c>
    </row>
    <row r="16" spans="1:28" s="2" customFormat="1" ht="18" customHeight="1" outlineLevel="1">
      <c r="A16" s="120"/>
      <c r="B16" s="101"/>
      <c r="C16" s="59"/>
      <c r="D16" s="60"/>
      <c r="E16" s="10" t="str">
        <f t="shared" si="0"/>
        <v>-</v>
      </c>
      <c r="F16" s="32" t="str">
        <f t="shared" si="1"/>
        <v>-</v>
      </c>
      <c r="G16" s="11" t="str">
        <f t="shared" si="2"/>
        <v>-</v>
      </c>
      <c r="H16" s="53" t="s">
        <v>28</v>
      </c>
      <c r="I16" s="54" t="s">
        <v>28</v>
      </c>
      <c r="J16" s="54" t="s">
        <v>28</v>
      </c>
      <c r="K16" s="54" t="s">
        <v>28</v>
      </c>
      <c r="L16" s="54" t="s">
        <v>28</v>
      </c>
      <c r="M16" s="54" t="s">
        <v>28</v>
      </c>
      <c r="N16" s="54" t="s">
        <v>28</v>
      </c>
      <c r="O16" s="54" t="s">
        <v>28</v>
      </c>
      <c r="P16" s="54" t="s">
        <v>28</v>
      </c>
      <c r="Q16" s="54" t="s">
        <v>28</v>
      </c>
      <c r="R16" s="39" t="str">
        <f t="shared" si="3"/>
        <v>-</v>
      </c>
      <c r="S16" s="54" t="s">
        <v>28</v>
      </c>
      <c r="T16" s="54" t="s">
        <v>28</v>
      </c>
      <c r="U16" s="54" t="s">
        <v>28</v>
      </c>
      <c r="V16" s="54" t="s">
        <v>28</v>
      </c>
      <c r="W16" s="54" t="s">
        <v>28</v>
      </c>
      <c r="X16" s="54" t="s">
        <v>28</v>
      </c>
      <c r="Y16" s="54" t="s">
        <v>28</v>
      </c>
      <c r="Z16" s="54" t="s">
        <v>28</v>
      </c>
      <c r="AA16" s="54" t="s">
        <v>28</v>
      </c>
      <c r="AB16" s="54" t="s">
        <v>28</v>
      </c>
    </row>
    <row r="17" spans="1:28" s="2" customFormat="1" ht="18" customHeight="1" outlineLevel="1">
      <c r="A17" s="120"/>
      <c r="B17" s="98" t="s">
        <v>12</v>
      </c>
      <c r="C17" s="59" t="s">
        <v>45</v>
      </c>
      <c r="D17" s="60" t="s">
        <v>42</v>
      </c>
      <c r="E17" s="10">
        <f t="shared" si="0"/>
        <v>4</v>
      </c>
      <c r="F17" s="32">
        <f t="shared" si="1"/>
        <v>3.61</v>
      </c>
      <c r="G17" s="11">
        <f>IF(F17="-","-",IF(R17="-","-",F17-R17))</f>
        <v>0.1599999999999997</v>
      </c>
      <c r="H17" s="54">
        <v>3.45</v>
      </c>
      <c r="I17" s="54">
        <v>3.21</v>
      </c>
      <c r="J17" s="54" t="s">
        <v>28</v>
      </c>
      <c r="K17" s="54" t="s">
        <v>28</v>
      </c>
      <c r="L17" s="54" t="s">
        <v>28</v>
      </c>
      <c r="M17" s="54" t="s">
        <v>28</v>
      </c>
      <c r="N17" s="54" t="s">
        <v>28</v>
      </c>
      <c r="O17" s="54" t="s">
        <v>28</v>
      </c>
      <c r="P17" s="54" t="s">
        <v>28</v>
      </c>
      <c r="Q17" s="54" t="s">
        <v>28</v>
      </c>
      <c r="R17" s="39">
        <f>IF(MAX(H17:Q17)=0,"-",MAX(H17:Q17))</f>
        <v>3.45</v>
      </c>
      <c r="S17" s="53">
        <v>3.33</v>
      </c>
      <c r="T17" s="54">
        <v>3.61</v>
      </c>
      <c r="U17" s="54" t="s">
        <v>28</v>
      </c>
      <c r="V17" s="54" t="s">
        <v>28</v>
      </c>
      <c r="W17" s="54" t="s">
        <v>2</v>
      </c>
      <c r="X17" s="54" t="s">
        <v>28</v>
      </c>
      <c r="Y17" s="54" t="s">
        <v>28</v>
      </c>
      <c r="Z17" s="54" t="s">
        <v>28</v>
      </c>
      <c r="AA17" s="54" t="s">
        <v>28</v>
      </c>
      <c r="AB17" s="54" t="s">
        <v>28</v>
      </c>
    </row>
    <row r="18" spans="1:28" s="2" customFormat="1" ht="18" customHeight="1" outlineLevel="1">
      <c r="A18" s="120"/>
      <c r="B18" s="99"/>
      <c r="C18" s="59" t="s">
        <v>47</v>
      </c>
      <c r="D18" s="60" t="s">
        <v>43</v>
      </c>
      <c r="E18" s="10">
        <f t="shared" si="0"/>
        <v>5</v>
      </c>
      <c r="F18" s="32">
        <f t="shared" si="1"/>
        <v>3.01</v>
      </c>
      <c r="G18" s="11">
        <f>IF(F18="-","-",IF(R18="-","-",F18-R18))</f>
        <v>0</v>
      </c>
      <c r="H18" s="53" t="s">
        <v>27</v>
      </c>
      <c r="I18" s="54">
        <v>3.01</v>
      </c>
      <c r="J18" s="54" t="s">
        <v>28</v>
      </c>
      <c r="K18" s="54" t="s">
        <v>28</v>
      </c>
      <c r="L18" s="54" t="s">
        <v>28</v>
      </c>
      <c r="M18" s="54" t="s">
        <v>28</v>
      </c>
      <c r="N18" s="54" t="s">
        <v>28</v>
      </c>
      <c r="O18" s="54" t="s">
        <v>28</v>
      </c>
      <c r="P18" s="54" t="s">
        <v>28</v>
      </c>
      <c r="Q18" s="54" t="s">
        <v>28</v>
      </c>
      <c r="R18" s="39">
        <f>IF(MAX(H18:Q18)=0,"-",MAX(H18:Q18))</f>
        <v>3.01</v>
      </c>
      <c r="S18" s="54" t="s">
        <v>28</v>
      </c>
      <c r="T18" s="54" t="s">
        <v>35</v>
      </c>
      <c r="U18" s="54" t="s">
        <v>28</v>
      </c>
      <c r="V18" s="54" t="s">
        <v>28</v>
      </c>
      <c r="W18" s="54" t="s">
        <v>2</v>
      </c>
      <c r="X18" s="54" t="s">
        <v>28</v>
      </c>
      <c r="Y18" s="54" t="s">
        <v>28</v>
      </c>
      <c r="Z18" s="54" t="s">
        <v>28</v>
      </c>
      <c r="AA18" s="54" t="s">
        <v>28</v>
      </c>
      <c r="AB18" s="54" t="s">
        <v>28</v>
      </c>
    </row>
    <row r="19" spans="1:28" s="2" customFormat="1" ht="18" customHeight="1" outlineLevel="1">
      <c r="A19" s="120"/>
      <c r="B19" s="99"/>
      <c r="C19" s="59" t="s">
        <v>46</v>
      </c>
      <c r="D19" s="60" t="s">
        <v>44</v>
      </c>
      <c r="E19" s="10">
        <f t="shared" si="0"/>
        <v>6</v>
      </c>
      <c r="F19" s="32">
        <f t="shared" si="1"/>
        <v>2.43</v>
      </c>
      <c r="G19" s="11">
        <f>IF(F19="-","-",IF(R19="-","-",F19-R19))</f>
        <v>0</v>
      </c>
      <c r="H19" s="53" t="s">
        <v>27</v>
      </c>
      <c r="I19" s="54">
        <v>2.43</v>
      </c>
      <c r="J19" s="54" t="s">
        <v>28</v>
      </c>
      <c r="K19" s="54" t="s">
        <v>28</v>
      </c>
      <c r="L19" s="54" t="s">
        <v>28</v>
      </c>
      <c r="M19" s="54" t="s">
        <v>28</v>
      </c>
      <c r="N19" s="54" t="s">
        <v>28</v>
      </c>
      <c r="O19" s="54" t="s">
        <v>28</v>
      </c>
      <c r="P19" s="54" t="s">
        <v>28</v>
      </c>
      <c r="Q19" s="54" t="s">
        <v>28</v>
      </c>
      <c r="R19" s="39">
        <f>IF(MAX(H19:Q19)=0,"-",MAX(H19:Q19))</f>
        <v>2.43</v>
      </c>
      <c r="S19" s="54" t="s">
        <v>28</v>
      </c>
      <c r="T19" s="54" t="s">
        <v>28</v>
      </c>
      <c r="U19" s="54" t="s">
        <v>28</v>
      </c>
      <c r="V19" s="54" t="s">
        <v>28</v>
      </c>
      <c r="W19" s="54" t="s">
        <v>2</v>
      </c>
      <c r="X19" s="54" t="s">
        <v>28</v>
      </c>
      <c r="Y19" s="54" t="s">
        <v>28</v>
      </c>
      <c r="Z19" s="54" t="s">
        <v>28</v>
      </c>
      <c r="AA19" s="54" t="s">
        <v>28</v>
      </c>
      <c r="AB19" s="54" t="s">
        <v>28</v>
      </c>
    </row>
    <row r="20" spans="1:28" s="2" customFormat="1" ht="18" customHeight="1" outlineLevel="1">
      <c r="A20" s="120"/>
      <c r="B20" s="100"/>
      <c r="C20" s="59"/>
      <c r="D20" s="60"/>
      <c r="E20" s="10" t="str">
        <f t="shared" si="0"/>
        <v>-</v>
      </c>
      <c r="F20" s="32" t="str">
        <f t="shared" si="1"/>
        <v>-</v>
      </c>
      <c r="G20" s="11" t="str">
        <f t="shared" si="2"/>
        <v>-</v>
      </c>
      <c r="H20" s="53" t="s">
        <v>28</v>
      </c>
      <c r="I20" s="54" t="s">
        <v>28</v>
      </c>
      <c r="J20" s="54" t="s">
        <v>28</v>
      </c>
      <c r="K20" s="54" t="s">
        <v>28</v>
      </c>
      <c r="L20" s="54" t="s">
        <v>28</v>
      </c>
      <c r="M20" s="54" t="s">
        <v>28</v>
      </c>
      <c r="N20" s="54" t="s">
        <v>28</v>
      </c>
      <c r="O20" s="54" t="s">
        <v>28</v>
      </c>
      <c r="P20" s="54" t="s">
        <v>28</v>
      </c>
      <c r="Q20" s="54" t="s">
        <v>28</v>
      </c>
      <c r="R20" s="39" t="str">
        <f t="shared" si="3"/>
        <v>-</v>
      </c>
      <c r="S20" s="54" t="s">
        <v>28</v>
      </c>
      <c r="T20" s="54" t="s">
        <v>28</v>
      </c>
      <c r="U20" s="54" t="s">
        <v>28</v>
      </c>
      <c r="V20" s="54" t="s">
        <v>28</v>
      </c>
      <c r="W20" s="54" t="s">
        <v>2</v>
      </c>
      <c r="X20" s="54" t="s">
        <v>28</v>
      </c>
      <c r="Y20" s="54" t="s">
        <v>28</v>
      </c>
      <c r="Z20" s="54" t="s">
        <v>28</v>
      </c>
      <c r="AA20" s="54" t="s">
        <v>28</v>
      </c>
      <c r="AB20" s="54" t="s">
        <v>28</v>
      </c>
    </row>
    <row r="21" spans="1:28" s="2" customFormat="1" ht="18" customHeight="1" outlineLevel="1">
      <c r="A21" s="120"/>
      <c r="B21" s="100"/>
      <c r="C21" s="59"/>
      <c r="D21" s="60"/>
      <c r="E21" s="10" t="str">
        <f t="shared" si="0"/>
        <v>-</v>
      </c>
      <c r="F21" s="32" t="str">
        <f t="shared" si="1"/>
        <v>-</v>
      </c>
      <c r="G21" s="11" t="str">
        <f t="shared" si="2"/>
        <v>-</v>
      </c>
      <c r="H21" s="53" t="s">
        <v>28</v>
      </c>
      <c r="I21" s="54" t="s">
        <v>28</v>
      </c>
      <c r="J21" s="54" t="s">
        <v>28</v>
      </c>
      <c r="K21" s="54" t="s">
        <v>28</v>
      </c>
      <c r="L21" s="54" t="s">
        <v>28</v>
      </c>
      <c r="M21" s="54" t="s">
        <v>28</v>
      </c>
      <c r="N21" s="54" t="s">
        <v>28</v>
      </c>
      <c r="O21" s="54" t="s">
        <v>28</v>
      </c>
      <c r="P21" s="54" t="s">
        <v>28</v>
      </c>
      <c r="Q21" s="54" t="s">
        <v>28</v>
      </c>
      <c r="R21" s="39" t="str">
        <f t="shared" si="3"/>
        <v>-</v>
      </c>
      <c r="S21" s="54" t="s">
        <v>28</v>
      </c>
      <c r="T21" s="54" t="s">
        <v>28</v>
      </c>
      <c r="U21" s="54" t="s">
        <v>28</v>
      </c>
      <c r="V21" s="54" t="s">
        <v>28</v>
      </c>
      <c r="W21" s="54" t="s">
        <v>2</v>
      </c>
      <c r="X21" s="54" t="s">
        <v>28</v>
      </c>
      <c r="Y21" s="54" t="s">
        <v>28</v>
      </c>
      <c r="Z21" s="54" t="s">
        <v>28</v>
      </c>
      <c r="AA21" s="54" t="s">
        <v>28</v>
      </c>
      <c r="AB21" s="54" t="s">
        <v>28</v>
      </c>
    </row>
    <row r="22" spans="1:28" s="2" customFormat="1" ht="18" customHeight="1" outlineLevel="1">
      <c r="A22" s="120"/>
      <c r="B22" s="100"/>
      <c r="C22" s="59"/>
      <c r="D22" s="60"/>
      <c r="E22" s="10" t="str">
        <f t="shared" si="0"/>
        <v>-</v>
      </c>
      <c r="F22" s="32" t="str">
        <f t="shared" si="1"/>
        <v>-</v>
      </c>
      <c r="G22" s="11" t="str">
        <f t="shared" si="2"/>
        <v>-</v>
      </c>
      <c r="H22" s="53" t="s">
        <v>28</v>
      </c>
      <c r="I22" s="54" t="s">
        <v>28</v>
      </c>
      <c r="J22" s="54" t="s">
        <v>28</v>
      </c>
      <c r="K22" s="54" t="s">
        <v>28</v>
      </c>
      <c r="L22" s="54" t="s">
        <v>28</v>
      </c>
      <c r="M22" s="54" t="s">
        <v>28</v>
      </c>
      <c r="N22" s="54" t="s">
        <v>28</v>
      </c>
      <c r="O22" s="54" t="s">
        <v>28</v>
      </c>
      <c r="P22" s="54" t="s">
        <v>28</v>
      </c>
      <c r="Q22" s="54" t="s">
        <v>28</v>
      </c>
      <c r="R22" s="39" t="str">
        <f t="shared" si="3"/>
        <v>-</v>
      </c>
      <c r="S22" s="54" t="s">
        <v>28</v>
      </c>
      <c r="T22" s="54" t="s">
        <v>28</v>
      </c>
      <c r="U22" s="54" t="s">
        <v>28</v>
      </c>
      <c r="V22" s="54" t="s">
        <v>28</v>
      </c>
      <c r="W22" s="54" t="s">
        <v>2</v>
      </c>
      <c r="X22" s="54" t="s">
        <v>28</v>
      </c>
      <c r="Y22" s="54" t="s">
        <v>28</v>
      </c>
      <c r="Z22" s="54" t="s">
        <v>28</v>
      </c>
      <c r="AA22" s="54" t="s">
        <v>28</v>
      </c>
      <c r="AB22" s="54" t="s">
        <v>28</v>
      </c>
    </row>
    <row r="23" spans="1:28" s="2" customFormat="1" ht="18" customHeight="1" outlineLevel="1">
      <c r="A23" s="120"/>
      <c r="B23" s="100"/>
      <c r="C23" s="59"/>
      <c r="D23" s="60"/>
      <c r="E23" s="10" t="str">
        <f t="shared" si="0"/>
        <v>-</v>
      </c>
      <c r="F23" s="32" t="str">
        <f t="shared" si="1"/>
        <v>-</v>
      </c>
      <c r="G23" s="11" t="str">
        <f t="shared" si="2"/>
        <v>-</v>
      </c>
      <c r="H23" s="53" t="s">
        <v>28</v>
      </c>
      <c r="I23" s="54" t="s">
        <v>28</v>
      </c>
      <c r="J23" s="54" t="s">
        <v>28</v>
      </c>
      <c r="K23" s="54" t="s">
        <v>28</v>
      </c>
      <c r="L23" s="54" t="s">
        <v>28</v>
      </c>
      <c r="M23" s="54" t="s">
        <v>28</v>
      </c>
      <c r="N23" s="54" t="s">
        <v>28</v>
      </c>
      <c r="O23" s="54" t="s">
        <v>28</v>
      </c>
      <c r="P23" s="54" t="s">
        <v>28</v>
      </c>
      <c r="Q23" s="54" t="s">
        <v>28</v>
      </c>
      <c r="R23" s="39" t="str">
        <f t="shared" si="3"/>
        <v>-</v>
      </c>
      <c r="S23" s="54" t="s">
        <v>28</v>
      </c>
      <c r="T23" s="54" t="s">
        <v>28</v>
      </c>
      <c r="U23" s="54" t="s">
        <v>28</v>
      </c>
      <c r="V23" s="54" t="s">
        <v>28</v>
      </c>
      <c r="W23" s="54" t="s">
        <v>2</v>
      </c>
      <c r="X23" s="54" t="s">
        <v>28</v>
      </c>
      <c r="Y23" s="54" t="s">
        <v>28</v>
      </c>
      <c r="Z23" s="54" t="s">
        <v>28</v>
      </c>
      <c r="AA23" s="54" t="s">
        <v>28</v>
      </c>
      <c r="AB23" s="54" t="s">
        <v>28</v>
      </c>
    </row>
    <row r="24" spans="1:28" s="2" customFormat="1" ht="18" customHeight="1" outlineLevel="1">
      <c r="A24" s="120"/>
      <c r="B24" s="100"/>
      <c r="C24" s="59"/>
      <c r="D24" s="60"/>
      <c r="E24" s="10" t="str">
        <f t="shared" si="0"/>
        <v>-</v>
      </c>
      <c r="F24" s="32" t="str">
        <f t="shared" si="1"/>
        <v>-</v>
      </c>
      <c r="G24" s="11" t="str">
        <f>IF(F24="-","-",IF(R24="-","-",F24-R24))</f>
        <v>-</v>
      </c>
      <c r="H24" s="53" t="s">
        <v>28</v>
      </c>
      <c r="I24" s="54" t="s">
        <v>28</v>
      </c>
      <c r="J24" s="54" t="s">
        <v>28</v>
      </c>
      <c r="K24" s="54" t="s">
        <v>28</v>
      </c>
      <c r="L24" s="54" t="s">
        <v>28</v>
      </c>
      <c r="M24" s="54" t="s">
        <v>28</v>
      </c>
      <c r="N24" s="54" t="s">
        <v>28</v>
      </c>
      <c r="O24" s="54" t="s">
        <v>28</v>
      </c>
      <c r="P24" s="54" t="s">
        <v>28</v>
      </c>
      <c r="Q24" s="54" t="s">
        <v>28</v>
      </c>
      <c r="R24" s="39" t="str">
        <f>IF(MAX(H24:Q24)=0,"-",MAX(H24:Q24))</f>
        <v>-</v>
      </c>
      <c r="S24" s="54" t="s">
        <v>28</v>
      </c>
      <c r="T24" s="54" t="s">
        <v>28</v>
      </c>
      <c r="U24" s="54" t="s">
        <v>28</v>
      </c>
      <c r="V24" s="54" t="s">
        <v>28</v>
      </c>
      <c r="W24" s="54" t="s">
        <v>2</v>
      </c>
      <c r="X24" s="54" t="s">
        <v>28</v>
      </c>
      <c r="Y24" s="54" t="s">
        <v>28</v>
      </c>
      <c r="Z24" s="54" t="s">
        <v>28</v>
      </c>
      <c r="AA24" s="54" t="s">
        <v>28</v>
      </c>
      <c r="AB24" s="54" t="s">
        <v>28</v>
      </c>
    </row>
    <row r="25" spans="1:28" s="2" customFormat="1" ht="18" customHeight="1" outlineLevel="1">
      <c r="A25" s="120"/>
      <c r="B25" s="100"/>
      <c r="C25" s="59"/>
      <c r="D25" s="60"/>
      <c r="E25" s="10" t="str">
        <f t="shared" si="0"/>
        <v>-</v>
      </c>
      <c r="F25" s="32" t="str">
        <f t="shared" si="1"/>
        <v>-</v>
      </c>
      <c r="G25" s="11" t="str">
        <f>IF(F25="-","-",IF(R25="-","-",F25-R25))</f>
        <v>-</v>
      </c>
      <c r="H25" s="53" t="s">
        <v>28</v>
      </c>
      <c r="I25" s="54" t="s">
        <v>28</v>
      </c>
      <c r="J25" s="54" t="s">
        <v>28</v>
      </c>
      <c r="K25" s="54" t="s">
        <v>28</v>
      </c>
      <c r="L25" s="54" t="s">
        <v>28</v>
      </c>
      <c r="M25" s="54" t="s">
        <v>28</v>
      </c>
      <c r="N25" s="54" t="s">
        <v>28</v>
      </c>
      <c r="O25" s="54" t="s">
        <v>28</v>
      </c>
      <c r="P25" s="54" t="s">
        <v>28</v>
      </c>
      <c r="Q25" s="54" t="s">
        <v>28</v>
      </c>
      <c r="R25" s="39" t="str">
        <f>IF(MAX(H25:Q25)=0,"-",MAX(H25:Q25))</f>
        <v>-</v>
      </c>
      <c r="S25" s="54" t="s">
        <v>28</v>
      </c>
      <c r="T25" s="54" t="s">
        <v>28</v>
      </c>
      <c r="U25" s="54" t="s">
        <v>28</v>
      </c>
      <c r="V25" s="54" t="s">
        <v>28</v>
      </c>
      <c r="W25" s="54" t="s">
        <v>2</v>
      </c>
      <c r="X25" s="54" t="s">
        <v>28</v>
      </c>
      <c r="Y25" s="54" t="s">
        <v>28</v>
      </c>
      <c r="Z25" s="54" t="s">
        <v>28</v>
      </c>
      <c r="AA25" s="54" t="s">
        <v>28</v>
      </c>
      <c r="AB25" s="54" t="s">
        <v>28</v>
      </c>
    </row>
    <row r="26" spans="1:28" s="2" customFormat="1" ht="18" customHeight="1" outlineLevel="1">
      <c r="A26" s="120"/>
      <c r="B26" s="101"/>
      <c r="C26" s="59"/>
      <c r="D26" s="60"/>
      <c r="E26" s="10" t="str">
        <f t="shared" si="0"/>
        <v>-</v>
      </c>
      <c r="F26" s="32" t="str">
        <f t="shared" si="1"/>
        <v>-</v>
      </c>
      <c r="G26" s="11" t="str">
        <f t="shared" si="2"/>
        <v>-</v>
      </c>
      <c r="H26" s="53" t="s">
        <v>28</v>
      </c>
      <c r="I26" s="54" t="s">
        <v>28</v>
      </c>
      <c r="J26" s="54" t="s">
        <v>28</v>
      </c>
      <c r="K26" s="54" t="s">
        <v>28</v>
      </c>
      <c r="L26" s="54" t="s">
        <v>28</v>
      </c>
      <c r="M26" s="54" t="s">
        <v>28</v>
      </c>
      <c r="N26" s="54" t="s">
        <v>28</v>
      </c>
      <c r="O26" s="54" t="s">
        <v>28</v>
      </c>
      <c r="P26" s="54" t="s">
        <v>28</v>
      </c>
      <c r="Q26" s="54" t="s">
        <v>28</v>
      </c>
      <c r="R26" s="39" t="str">
        <f t="shared" si="3"/>
        <v>-</v>
      </c>
      <c r="S26" s="54" t="s">
        <v>28</v>
      </c>
      <c r="T26" s="54" t="s">
        <v>28</v>
      </c>
      <c r="U26" s="54" t="s">
        <v>28</v>
      </c>
      <c r="V26" s="54" t="s">
        <v>28</v>
      </c>
      <c r="W26" s="54" t="s">
        <v>2</v>
      </c>
      <c r="X26" s="54" t="s">
        <v>28</v>
      </c>
      <c r="Y26" s="54" t="s">
        <v>28</v>
      </c>
      <c r="Z26" s="54" t="s">
        <v>28</v>
      </c>
      <c r="AA26" s="54" t="s">
        <v>28</v>
      </c>
      <c r="AB26" s="54" t="s">
        <v>28</v>
      </c>
    </row>
    <row r="27" spans="1:28" s="2" customFormat="1" ht="18" customHeight="1" outlineLevel="1">
      <c r="A27" s="120"/>
      <c r="B27" s="98" t="s">
        <v>13</v>
      </c>
      <c r="C27" s="59" t="s">
        <v>45</v>
      </c>
      <c r="D27" s="60" t="s">
        <v>42</v>
      </c>
      <c r="E27" s="10" t="str">
        <f t="shared" si="0"/>
        <v>-</v>
      </c>
      <c r="F27" s="32" t="str">
        <f t="shared" si="1"/>
        <v>-</v>
      </c>
      <c r="G27" s="11" t="str">
        <f t="shared" si="2"/>
        <v>-</v>
      </c>
      <c r="H27" s="53" t="s">
        <v>28</v>
      </c>
      <c r="I27" s="54" t="s">
        <v>28</v>
      </c>
      <c r="J27" s="54" t="s">
        <v>28</v>
      </c>
      <c r="K27" s="54" t="s">
        <v>28</v>
      </c>
      <c r="L27" s="54" t="s">
        <v>28</v>
      </c>
      <c r="M27" s="54" t="s">
        <v>28</v>
      </c>
      <c r="N27" s="54" t="s">
        <v>28</v>
      </c>
      <c r="O27" s="54" t="s">
        <v>28</v>
      </c>
      <c r="P27" s="54" t="s">
        <v>28</v>
      </c>
      <c r="Q27" s="54" t="s">
        <v>28</v>
      </c>
      <c r="R27" s="39" t="str">
        <f t="shared" si="3"/>
        <v>-</v>
      </c>
      <c r="S27" s="54" t="s">
        <v>28</v>
      </c>
      <c r="T27" s="54" t="s">
        <v>28</v>
      </c>
      <c r="U27" s="54" t="s">
        <v>28</v>
      </c>
      <c r="V27" s="54" t="s">
        <v>28</v>
      </c>
      <c r="W27" s="54" t="s">
        <v>2</v>
      </c>
      <c r="X27" s="54" t="s">
        <v>28</v>
      </c>
      <c r="Y27" s="54" t="s">
        <v>28</v>
      </c>
      <c r="Z27" s="54" t="s">
        <v>28</v>
      </c>
      <c r="AA27" s="54" t="s">
        <v>28</v>
      </c>
      <c r="AB27" s="54" t="s">
        <v>28</v>
      </c>
    </row>
    <row r="28" spans="1:28" s="2" customFormat="1" ht="18" customHeight="1" outlineLevel="1">
      <c r="A28" s="120"/>
      <c r="B28" s="100"/>
      <c r="C28" s="59" t="s">
        <v>47</v>
      </c>
      <c r="D28" s="60" t="s">
        <v>43</v>
      </c>
      <c r="E28" s="10" t="str">
        <f t="shared" si="0"/>
        <v>-</v>
      </c>
      <c r="F28" s="32" t="str">
        <f t="shared" si="1"/>
        <v>-</v>
      </c>
      <c r="G28" s="11" t="str">
        <f>IF(F28="-","-",IF(R28="-","-",F28-R28))</f>
        <v>-</v>
      </c>
      <c r="H28" s="53" t="s">
        <v>28</v>
      </c>
      <c r="I28" s="54" t="s">
        <v>28</v>
      </c>
      <c r="J28" s="54" t="s">
        <v>28</v>
      </c>
      <c r="K28" s="54" t="s">
        <v>28</v>
      </c>
      <c r="L28" s="54" t="s">
        <v>28</v>
      </c>
      <c r="M28" s="54" t="s">
        <v>28</v>
      </c>
      <c r="N28" s="54" t="s">
        <v>28</v>
      </c>
      <c r="O28" s="54" t="s">
        <v>28</v>
      </c>
      <c r="P28" s="54" t="s">
        <v>28</v>
      </c>
      <c r="Q28" s="54" t="s">
        <v>28</v>
      </c>
      <c r="R28" s="39" t="str">
        <f t="shared" si="3"/>
        <v>-</v>
      </c>
      <c r="S28" s="54" t="s">
        <v>28</v>
      </c>
      <c r="T28" s="54" t="s">
        <v>28</v>
      </c>
      <c r="U28" s="54" t="s">
        <v>28</v>
      </c>
      <c r="V28" s="54" t="s">
        <v>28</v>
      </c>
      <c r="W28" s="54" t="s">
        <v>28</v>
      </c>
      <c r="X28" s="54" t="s">
        <v>28</v>
      </c>
      <c r="Y28" s="54" t="s">
        <v>28</v>
      </c>
      <c r="Z28" s="54" t="s">
        <v>28</v>
      </c>
      <c r="AA28" s="54" t="s">
        <v>28</v>
      </c>
      <c r="AB28" s="54" t="s">
        <v>28</v>
      </c>
    </row>
    <row r="29" spans="1:28" s="2" customFormat="1" ht="18" customHeight="1" outlineLevel="1">
      <c r="A29" s="120"/>
      <c r="B29" s="100"/>
      <c r="C29" s="59" t="s">
        <v>46</v>
      </c>
      <c r="D29" s="60" t="s">
        <v>44</v>
      </c>
      <c r="E29" s="10" t="str">
        <f t="shared" si="0"/>
        <v>-</v>
      </c>
      <c r="F29" s="32" t="str">
        <f t="shared" si="1"/>
        <v>-</v>
      </c>
      <c r="G29" s="11" t="str">
        <f>IF(F29="-","-",IF(R29="-","-",F29-R29))</f>
        <v>-</v>
      </c>
      <c r="H29" s="53" t="s">
        <v>28</v>
      </c>
      <c r="I29" s="54" t="s">
        <v>28</v>
      </c>
      <c r="J29" s="54" t="s">
        <v>28</v>
      </c>
      <c r="K29" s="54" t="s">
        <v>28</v>
      </c>
      <c r="L29" s="54" t="s">
        <v>28</v>
      </c>
      <c r="M29" s="54" t="s">
        <v>28</v>
      </c>
      <c r="N29" s="54" t="s">
        <v>28</v>
      </c>
      <c r="O29" s="54" t="s">
        <v>28</v>
      </c>
      <c r="P29" s="54" t="s">
        <v>28</v>
      </c>
      <c r="Q29" s="54" t="s">
        <v>28</v>
      </c>
      <c r="R29" s="39" t="str">
        <f t="shared" si="3"/>
        <v>-</v>
      </c>
      <c r="S29" s="54" t="s">
        <v>28</v>
      </c>
      <c r="T29" s="54" t="s">
        <v>28</v>
      </c>
      <c r="U29" s="54" t="s">
        <v>28</v>
      </c>
      <c r="V29" s="54" t="s">
        <v>28</v>
      </c>
      <c r="W29" s="54" t="s">
        <v>28</v>
      </c>
      <c r="X29" s="54" t="s">
        <v>28</v>
      </c>
      <c r="Y29" s="54" t="s">
        <v>28</v>
      </c>
      <c r="Z29" s="54" t="s">
        <v>28</v>
      </c>
      <c r="AA29" s="54" t="s">
        <v>28</v>
      </c>
      <c r="AB29" s="54" t="s">
        <v>28</v>
      </c>
    </row>
    <row r="30" spans="1:28" s="2" customFormat="1" ht="18" customHeight="1" outlineLevel="1">
      <c r="A30" s="120"/>
      <c r="B30" s="100"/>
      <c r="C30" s="59"/>
      <c r="D30" s="60"/>
      <c r="E30" s="10" t="str">
        <f t="shared" si="0"/>
        <v>-</v>
      </c>
      <c r="F30" s="32" t="str">
        <f t="shared" si="1"/>
        <v>-</v>
      </c>
      <c r="G30" s="11" t="str">
        <f>IF(F30="-","-",IF(R30="-","-",F30-R30))</f>
        <v>-</v>
      </c>
      <c r="H30" s="53" t="s">
        <v>28</v>
      </c>
      <c r="I30" s="54" t="s">
        <v>28</v>
      </c>
      <c r="J30" s="54" t="s">
        <v>28</v>
      </c>
      <c r="K30" s="54" t="s">
        <v>28</v>
      </c>
      <c r="L30" s="54" t="s">
        <v>28</v>
      </c>
      <c r="M30" s="54" t="s">
        <v>28</v>
      </c>
      <c r="N30" s="54" t="s">
        <v>28</v>
      </c>
      <c r="O30" s="54" t="s">
        <v>28</v>
      </c>
      <c r="P30" s="54" t="s">
        <v>28</v>
      </c>
      <c r="Q30" s="54" t="s">
        <v>28</v>
      </c>
      <c r="R30" s="39" t="str">
        <f t="shared" si="3"/>
        <v>-</v>
      </c>
      <c r="S30" s="54" t="s">
        <v>28</v>
      </c>
      <c r="T30" s="54" t="s">
        <v>28</v>
      </c>
      <c r="U30" s="54" t="s">
        <v>28</v>
      </c>
      <c r="V30" s="54" t="s">
        <v>28</v>
      </c>
      <c r="W30" s="54" t="s">
        <v>28</v>
      </c>
      <c r="X30" s="54" t="s">
        <v>28</v>
      </c>
      <c r="Y30" s="54" t="s">
        <v>28</v>
      </c>
      <c r="Z30" s="54" t="s">
        <v>28</v>
      </c>
      <c r="AA30" s="54" t="s">
        <v>28</v>
      </c>
      <c r="AB30" s="54" t="s">
        <v>28</v>
      </c>
    </row>
    <row r="31" spans="1:28" s="2" customFormat="1" ht="18" customHeight="1" outlineLevel="1">
      <c r="A31" s="120"/>
      <c r="B31" s="101"/>
      <c r="C31" s="59"/>
      <c r="D31" s="60"/>
      <c r="E31" s="10" t="str">
        <f t="shared" si="0"/>
        <v>-</v>
      </c>
      <c r="F31" s="32" t="str">
        <f t="shared" si="1"/>
        <v>-</v>
      </c>
      <c r="G31" s="11" t="str">
        <f t="shared" si="2"/>
        <v>-</v>
      </c>
      <c r="H31" s="53" t="s">
        <v>28</v>
      </c>
      <c r="I31" s="54" t="s">
        <v>28</v>
      </c>
      <c r="J31" s="54" t="s">
        <v>28</v>
      </c>
      <c r="K31" s="54" t="s">
        <v>28</v>
      </c>
      <c r="L31" s="54" t="s">
        <v>28</v>
      </c>
      <c r="M31" s="54" t="s">
        <v>28</v>
      </c>
      <c r="N31" s="54" t="s">
        <v>28</v>
      </c>
      <c r="O31" s="54" t="s">
        <v>28</v>
      </c>
      <c r="P31" s="54" t="s">
        <v>28</v>
      </c>
      <c r="Q31" s="54" t="s">
        <v>28</v>
      </c>
      <c r="R31" s="39" t="str">
        <f t="shared" si="3"/>
        <v>-</v>
      </c>
      <c r="S31" s="54" t="s">
        <v>28</v>
      </c>
      <c r="T31" s="54" t="s">
        <v>28</v>
      </c>
      <c r="U31" s="54" t="s">
        <v>28</v>
      </c>
      <c r="V31" s="54" t="s">
        <v>28</v>
      </c>
      <c r="W31" s="54" t="s">
        <v>28</v>
      </c>
      <c r="X31" s="54" t="s">
        <v>28</v>
      </c>
      <c r="Y31" s="54" t="s">
        <v>28</v>
      </c>
      <c r="Z31" s="54" t="s">
        <v>28</v>
      </c>
      <c r="AA31" s="54" t="s">
        <v>28</v>
      </c>
      <c r="AB31" s="54" t="s">
        <v>28</v>
      </c>
    </row>
    <row r="32" spans="1:28" s="2" customFormat="1" ht="18" customHeight="1" outlineLevel="1">
      <c r="A32" s="120"/>
      <c r="B32" s="99" t="s">
        <v>14</v>
      </c>
      <c r="C32" s="59" t="s">
        <v>45</v>
      </c>
      <c r="D32" s="60" t="s">
        <v>42</v>
      </c>
      <c r="E32" s="10" t="str">
        <f t="shared" si="0"/>
        <v>-</v>
      </c>
      <c r="F32" s="32" t="str">
        <f t="shared" si="1"/>
        <v>-</v>
      </c>
      <c r="G32" s="11" t="str">
        <f t="shared" si="2"/>
        <v>-</v>
      </c>
      <c r="H32" s="53" t="s">
        <v>28</v>
      </c>
      <c r="I32" s="54" t="s">
        <v>28</v>
      </c>
      <c r="J32" s="54" t="s">
        <v>28</v>
      </c>
      <c r="K32" s="54" t="s">
        <v>28</v>
      </c>
      <c r="L32" s="54" t="s">
        <v>28</v>
      </c>
      <c r="M32" s="54" t="s">
        <v>28</v>
      </c>
      <c r="N32" s="54" t="s">
        <v>28</v>
      </c>
      <c r="O32" s="54" t="s">
        <v>28</v>
      </c>
      <c r="P32" s="54" t="s">
        <v>28</v>
      </c>
      <c r="Q32" s="54" t="s">
        <v>28</v>
      </c>
      <c r="R32" s="39" t="str">
        <f t="shared" si="3"/>
        <v>-</v>
      </c>
      <c r="S32" s="54" t="s">
        <v>28</v>
      </c>
      <c r="T32" s="54" t="s">
        <v>28</v>
      </c>
      <c r="U32" s="54" t="s">
        <v>28</v>
      </c>
      <c r="V32" s="54" t="s">
        <v>28</v>
      </c>
      <c r="W32" s="54" t="s">
        <v>28</v>
      </c>
      <c r="X32" s="54" t="s">
        <v>28</v>
      </c>
      <c r="Y32" s="54" t="s">
        <v>28</v>
      </c>
      <c r="Z32" s="54" t="s">
        <v>28</v>
      </c>
      <c r="AA32" s="54" t="s">
        <v>28</v>
      </c>
      <c r="AB32" s="54" t="s">
        <v>28</v>
      </c>
    </row>
    <row r="33" spans="1:28" s="2" customFormat="1" ht="18" customHeight="1" outlineLevel="1">
      <c r="A33" s="120"/>
      <c r="B33" s="99"/>
      <c r="C33" s="59" t="s">
        <v>47</v>
      </c>
      <c r="D33" s="60" t="s">
        <v>43</v>
      </c>
      <c r="E33" s="10" t="str">
        <f t="shared" si="0"/>
        <v>-</v>
      </c>
      <c r="F33" s="32" t="str">
        <f t="shared" si="1"/>
        <v>-</v>
      </c>
      <c r="G33" s="11" t="str">
        <f t="shared" si="2"/>
        <v>-</v>
      </c>
      <c r="H33" s="53" t="s">
        <v>28</v>
      </c>
      <c r="I33" s="54" t="s">
        <v>28</v>
      </c>
      <c r="J33" s="54" t="s">
        <v>28</v>
      </c>
      <c r="K33" s="54" t="s">
        <v>28</v>
      </c>
      <c r="L33" s="54" t="s">
        <v>28</v>
      </c>
      <c r="M33" s="54" t="s">
        <v>28</v>
      </c>
      <c r="N33" s="54" t="s">
        <v>28</v>
      </c>
      <c r="O33" s="54" t="s">
        <v>28</v>
      </c>
      <c r="P33" s="54" t="s">
        <v>28</v>
      </c>
      <c r="Q33" s="54" t="s">
        <v>28</v>
      </c>
      <c r="R33" s="39" t="str">
        <f t="shared" si="3"/>
        <v>-</v>
      </c>
      <c r="S33" s="54" t="s">
        <v>28</v>
      </c>
      <c r="T33" s="54" t="s">
        <v>28</v>
      </c>
      <c r="U33" s="54" t="s">
        <v>28</v>
      </c>
      <c r="V33" s="54" t="s">
        <v>28</v>
      </c>
      <c r="W33" s="54" t="s">
        <v>28</v>
      </c>
      <c r="X33" s="54" t="s">
        <v>28</v>
      </c>
      <c r="Y33" s="54" t="s">
        <v>28</v>
      </c>
      <c r="Z33" s="54" t="s">
        <v>28</v>
      </c>
      <c r="AA33" s="54" t="s">
        <v>28</v>
      </c>
      <c r="AB33" s="54" t="s">
        <v>28</v>
      </c>
    </row>
    <row r="34" spans="1:28" s="2" customFormat="1" ht="18" customHeight="1" outlineLevel="1">
      <c r="A34" s="120"/>
      <c r="B34" s="99"/>
      <c r="C34" s="59" t="s">
        <v>46</v>
      </c>
      <c r="D34" s="60" t="s">
        <v>44</v>
      </c>
      <c r="E34" s="10" t="str">
        <f t="shared" si="0"/>
        <v>-</v>
      </c>
      <c r="F34" s="32" t="str">
        <f t="shared" si="1"/>
        <v>-</v>
      </c>
      <c r="G34" s="11" t="str">
        <f t="shared" si="2"/>
        <v>-</v>
      </c>
      <c r="H34" s="53" t="s">
        <v>28</v>
      </c>
      <c r="I34" s="54" t="s">
        <v>28</v>
      </c>
      <c r="J34" s="54" t="s">
        <v>28</v>
      </c>
      <c r="K34" s="54" t="s">
        <v>28</v>
      </c>
      <c r="L34" s="54" t="s">
        <v>28</v>
      </c>
      <c r="M34" s="54" t="s">
        <v>28</v>
      </c>
      <c r="N34" s="54" t="s">
        <v>28</v>
      </c>
      <c r="O34" s="54" t="s">
        <v>28</v>
      </c>
      <c r="P34" s="54" t="s">
        <v>28</v>
      </c>
      <c r="Q34" s="54" t="s">
        <v>28</v>
      </c>
      <c r="R34" s="39" t="str">
        <f t="shared" si="3"/>
        <v>-</v>
      </c>
      <c r="S34" s="54" t="s">
        <v>28</v>
      </c>
      <c r="T34" s="54" t="s">
        <v>28</v>
      </c>
      <c r="U34" s="54" t="s">
        <v>28</v>
      </c>
      <c r="V34" s="54" t="s">
        <v>28</v>
      </c>
      <c r="W34" s="54" t="s">
        <v>28</v>
      </c>
      <c r="X34" s="54" t="s">
        <v>28</v>
      </c>
      <c r="Y34" s="54" t="s">
        <v>28</v>
      </c>
      <c r="Z34" s="54" t="s">
        <v>28</v>
      </c>
      <c r="AA34" s="54" t="s">
        <v>28</v>
      </c>
      <c r="AB34" s="54" t="s">
        <v>28</v>
      </c>
    </row>
    <row r="35" spans="1:28" s="2" customFormat="1" ht="18" customHeight="1" outlineLevel="1">
      <c r="A35" s="120"/>
      <c r="B35" s="99"/>
      <c r="C35" s="59"/>
      <c r="D35" s="60"/>
      <c r="E35" s="10" t="str">
        <f t="shared" si="0"/>
        <v>-</v>
      </c>
      <c r="F35" s="32" t="str">
        <f t="shared" si="1"/>
        <v>-</v>
      </c>
      <c r="G35" s="11" t="str">
        <f>IF(F35="-","-",IF(R35="-","-",F35-R35))</f>
        <v>-</v>
      </c>
      <c r="H35" s="53" t="s">
        <v>28</v>
      </c>
      <c r="I35" s="54" t="s">
        <v>28</v>
      </c>
      <c r="J35" s="54" t="s">
        <v>28</v>
      </c>
      <c r="K35" s="54" t="s">
        <v>28</v>
      </c>
      <c r="L35" s="54" t="s">
        <v>28</v>
      </c>
      <c r="M35" s="54" t="s">
        <v>28</v>
      </c>
      <c r="N35" s="54" t="s">
        <v>28</v>
      </c>
      <c r="O35" s="54" t="s">
        <v>28</v>
      </c>
      <c r="P35" s="54" t="s">
        <v>28</v>
      </c>
      <c r="Q35" s="54" t="s">
        <v>28</v>
      </c>
      <c r="R35" s="39" t="str">
        <f>IF(MAX(H35:Q35)=0,"-",MAX(H35:Q35))</f>
        <v>-</v>
      </c>
      <c r="S35" s="54" t="s">
        <v>28</v>
      </c>
      <c r="T35" s="54" t="s">
        <v>28</v>
      </c>
      <c r="U35" s="54" t="s">
        <v>28</v>
      </c>
      <c r="V35" s="54" t="s">
        <v>28</v>
      </c>
      <c r="W35" s="54" t="s">
        <v>2</v>
      </c>
      <c r="X35" s="54" t="s">
        <v>28</v>
      </c>
      <c r="Y35" s="54" t="s">
        <v>28</v>
      </c>
      <c r="Z35" s="54" t="s">
        <v>28</v>
      </c>
      <c r="AA35" s="54" t="s">
        <v>28</v>
      </c>
      <c r="AB35" s="54" t="s">
        <v>28</v>
      </c>
    </row>
    <row r="36" spans="1:28" s="2" customFormat="1" ht="18" customHeight="1" outlineLevel="1">
      <c r="A36" s="120"/>
      <c r="B36" s="101"/>
      <c r="C36" s="59"/>
      <c r="D36" s="60"/>
      <c r="E36" s="10" t="str">
        <f t="shared" si="0"/>
        <v>-</v>
      </c>
      <c r="F36" s="32" t="str">
        <f t="shared" si="1"/>
        <v>-</v>
      </c>
      <c r="G36" s="11" t="str">
        <f t="shared" si="2"/>
        <v>-</v>
      </c>
      <c r="H36" s="53" t="s">
        <v>28</v>
      </c>
      <c r="I36" s="54" t="s">
        <v>28</v>
      </c>
      <c r="J36" s="54" t="s">
        <v>28</v>
      </c>
      <c r="K36" s="54" t="s">
        <v>28</v>
      </c>
      <c r="L36" s="54" t="s">
        <v>28</v>
      </c>
      <c r="M36" s="54" t="s">
        <v>28</v>
      </c>
      <c r="N36" s="54" t="s">
        <v>28</v>
      </c>
      <c r="O36" s="54" t="s">
        <v>28</v>
      </c>
      <c r="P36" s="54" t="s">
        <v>28</v>
      </c>
      <c r="Q36" s="54" t="s">
        <v>28</v>
      </c>
      <c r="R36" s="39" t="str">
        <f t="shared" si="3"/>
        <v>-</v>
      </c>
      <c r="S36" s="54" t="s">
        <v>28</v>
      </c>
      <c r="T36" s="54" t="s">
        <v>28</v>
      </c>
      <c r="U36" s="54" t="s">
        <v>28</v>
      </c>
      <c r="V36" s="54" t="s">
        <v>28</v>
      </c>
      <c r="W36" s="54" t="s">
        <v>28</v>
      </c>
      <c r="X36" s="54" t="s">
        <v>28</v>
      </c>
      <c r="Y36" s="54" t="s">
        <v>28</v>
      </c>
      <c r="Z36" s="54" t="s">
        <v>28</v>
      </c>
      <c r="AA36" s="54" t="s">
        <v>28</v>
      </c>
      <c r="AB36" s="54" t="s">
        <v>28</v>
      </c>
    </row>
    <row r="37" spans="1:28" s="2" customFormat="1" ht="18" customHeight="1" outlineLevel="1">
      <c r="A37" s="120"/>
      <c r="B37" s="99" t="s">
        <v>15</v>
      </c>
      <c r="C37" s="59" t="s">
        <v>45</v>
      </c>
      <c r="D37" s="60" t="s">
        <v>42</v>
      </c>
      <c r="E37" s="10" t="str">
        <f t="shared" si="0"/>
        <v>-</v>
      </c>
      <c r="F37" s="32" t="str">
        <f t="shared" si="1"/>
        <v>-</v>
      </c>
      <c r="G37" s="11" t="str">
        <f t="shared" si="2"/>
        <v>-</v>
      </c>
      <c r="H37" s="53" t="s">
        <v>28</v>
      </c>
      <c r="I37" s="54" t="s">
        <v>28</v>
      </c>
      <c r="J37" s="54" t="s">
        <v>28</v>
      </c>
      <c r="K37" s="54" t="s">
        <v>28</v>
      </c>
      <c r="L37" s="54" t="s">
        <v>28</v>
      </c>
      <c r="M37" s="54" t="s">
        <v>28</v>
      </c>
      <c r="N37" s="54" t="s">
        <v>28</v>
      </c>
      <c r="O37" s="54" t="s">
        <v>28</v>
      </c>
      <c r="P37" s="54" t="s">
        <v>28</v>
      </c>
      <c r="Q37" s="54" t="s">
        <v>28</v>
      </c>
      <c r="R37" s="39" t="str">
        <f t="shared" si="3"/>
        <v>-</v>
      </c>
      <c r="S37" s="54" t="s">
        <v>28</v>
      </c>
      <c r="T37" s="54" t="s">
        <v>28</v>
      </c>
      <c r="U37" s="54" t="s">
        <v>28</v>
      </c>
      <c r="V37" s="54" t="s">
        <v>28</v>
      </c>
      <c r="W37" s="54" t="s">
        <v>28</v>
      </c>
      <c r="X37" s="54" t="s">
        <v>28</v>
      </c>
      <c r="Y37" s="54" t="s">
        <v>28</v>
      </c>
      <c r="Z37" s="54" t="s">
        <v>28</v>
      </c>
      <c r="AA37" s="54" t="s">
        <v>28</v>
      </c>
      <c r="AB37" s="54" t="s">
        <v>28</v>
      </c>
    </row>
    <row r="38" spans="1:28" s="2" customFormat="1" ht="18" customHeight="1" outlineLevel="1">
      <c r="A38" s="120"/>
      <c r="B38" s="99"/>
      <c r="C38" s="59" t="s">
        <v>47</v>
      </c>
      <c r="D38" s="60" t="s">
        <v>43</v>
      </c>
      <c r="E38" s="10" t="str">
        <f t="shared" si="0"/>
        <v>-</v>
      </c>
      <c r="F38" s="32" t="str">
        <f t="shared" si="1"/>
        <v>-</v>
      </c>
      <c r="G38" s="11" t="str">
        <f t="shared" si="2"/>
        <v>-</v>
      </c>
      <c r="H38" s="53" t="s">
        <v>29</v>
      </c>
      <c r="I38" s="54" t="s">
        <v>29</v>
      </c>
      <c r="J38" s="54" t="s">
        <v>29</v>
      </c>
      <c r="K38" s="54" t="s">
        <v>29</v>
      </c>
      <c r="L38" s="54" t="s">
        <v>29</v>
      </c>
      <c r="M38" s="54" t="s">
        <v>29</v>
      </c>
      <c r="N38" s="54" t="s">
        <v>29</v>
      </c>
      <c r="O38" s="54" t="s">
        <v>29</v>
      </c>
      <c r="P38" s="54" t="s">
        <v>29</v>
      </c>
      <c r="Q38" s="54" t="s">
        <v>29</v>
      </c>
      <c r="R38" s="39" t="str">
        <f t="shared" si="3"/>
        <v>-</v>
      </c>
      <c r="S38" s="54" t="s">
        <v>28</v>
      </c>
      <c r="T38" s="54" t="s">
        <v>28</v>
      </c>
      <c r="U38" s="54" t="s">
        <v>29</v>
      </c>
      <c r="V38" s="54" t="s">
        <v>29</v>
      </c>
      <c r="W38" s="54" t="s">
        <v>29</v>
      </c>
      <c r="X38" s="54" t="s">
        <v>29</v>
      </c>
      <c r="Y38" s="54" t="s">
        <v>29</v>
      </c>
      <c r="Z38" s="54" t="s">
        <v>29</v>
      </c>
      <c r="AA38" s="54" t="s">
        <v>29</v>
      </c>
      <c r="AB38" s="54" t="s">
        <v>29</v>
      </c>
    </row>
    <row r="39" spans="1:28" s="2" customFormat="1" ht="18" customHeight="1" outlineLevel="1">
      <c r="A39" s="120"/>
      <c r="B39" s="99"/>
      <c r="C39" s="59" t="s">
        <v>46</v>
      </c>
      <c r="D39" s="60" t="s">
        <v>44</v>
      </c>
      <c r="E39" s="10" t="str">
        <f t="shared" si="0"/>
        <v>-</v>
      </c>
      <c r="F39" s="32" t="str">
        <f t="shared" si="1"/>
        <v>-</v>
      </c>
      <c r="G39" s="11" t="str">
        <f t="shared" si="2"/>
        <v>-</v>
      </c>
      <c r="H39" s="53" t="s">
        <v>29</v>
      </c>
      <c r="I39" s="54" t="s">
        <v>29</v>
      </c>
      <c r="J39" s="54" t="s">
        <v>29</v>
      </c>
      <c r="K39" s="54" t="s">
        <v>29</v>
      </c>
      <c r="L39" s="54" t="s">
        <v>29</v>
      </c>
      <c r="M39" s="54" t="s">
        <v>29</v>
      </c>
      <c r="N39" s="54" t="s">
        <v>29</v>
      </c>
      <c r="O39" s="54" t="s">
        <v>29</v>
      </c>
      <c r="P39" s="54" t="s">
        <v>29</v>
      </c>
      <c r="Q39" s="54" t="s">
        <v>29</v>
      </c>
      <c r="R39" s="39" t="str">
        <f t="shared" si="3"/>
        <v>-</v>
      </c>
      <c r="S39" s="54" t="s">
        <v>28</v>
      </c>
      <c r="T39" s="54" t="s">
        <v>28</v>
      </c>
      <c r="U39" s="54" t="s">
        <v>29</v>
      </c>
      <c r="V39" s="54" t="s">
        <v>29</v>
      </c>
      <c r="W39" s="54" t="s">
        <v>29</v>
      </c>
      <c r="X39" s="54" t="s">
        <v>29</v>
      </c>
      <c r="Y39" s="54" t="s">
        <v>29</v>
      </c>
      <c r="Z39" s="54" t="s">
        <v>29</v>
      </c>
      <c r="AA39" s="54" t="s">
        <v>29</v>
      </c>
      <c r="AB39" s="54" t="s">
        <v>29</v>
      </c>
    </row>
    <row r="40" spans="1:28" s="2" customFormat="1" ht="18" customHeight="1" outlineLevel="1">
      <c r="A40" s="120"/>
      <c r="B40" s="99"/>
      <c r="C40" s="59"/>
      <c r="D40" s="60"/>
      <c r="E40" s="10" t="str">
        <f t="shared" si="0"/>
        <v>-</v>
      </c>
      <c r="F40" s="32" t="str">
        <f t="shared" si="1"/>
        <v>-</v>
      </c>
      <c r="G40" s="11" t="str">
        <f>IF(F40="-","-",IF(R40="-","-",F40-R40))</f>
        <v>-</v>
      </c>
      <c r="H40" s="53" t="s">
        <v>28</v>
      </c>
      <c r="I40" s="54" t="s">
        <v>28</v>
      </c>
      <c r="J40" s="54" t="s">
        <v>28</v>
      </c>
      <c r="K40" s="54" t="s">
        <v>28</v>
      </c>
      <c r="L40" s="54" t="s">
        <v>28</v>
      </c>
      <c r="M40" s="54" t="s">
        <v>28</v>
      </c>
      <c r="N40" s="54" t="s">
        <v>28</v>
      </c>
      <c r="O40" s="54" t="s">
        <v>28</v>
      </c>
      <c r="P40" s="54" t="s">
        <v>28</v>
      </c>
      <c r="Q40" s="54" t="s">
        <v>28</v>
      </c>
      <c r="R40" s="39" t="str">
        <f>IF(MAX(H40:Q40)=0,"-",MAX(H40:Q40))</f>
        <v>-</v>
      </c>
      <c r="S40" s="54" t="s">
        <v>28</v>
      </c>
      <c r="T40" s="54" t="s">
        <v>28</v>
      </c>
      <c r="U40" s="54" t="s">
        <v>28</v>
      </c>
      <c r="V40" s="54" t="s">
        <v>28</v>
      </c>
      <c r="W40" s="54" t="s">
        <v>2</v>
      </c>
      <c r="X40" s="54" t="s">
        <v>28</v>
      </c>
      <c r="Y40" s="54" t="s">
        <v>28</v>
      </c>
      <c r="Z40" s="54" t="s">
        <v>28</v>
      </c>
      <c r="AA40" s="54" t="s">
        <v>28</v>
      </c>
      <c r="AB40" s="54" t="s">
        <v>28</v>
      </c>
    </row>
    <row r="41" spans="1:28" s="2" customFormat="1" ht="18" customHeight="1" outlineLevel="1">
      <c r="A41" s="120"/>
      <c r="B41" s="101"/>
      <c r="C41" s="59"/>
      <c r="D41" s="60"/>
      <c r="E41" s="10" t="str">
        <f t="shared" si="0"/>
        <v>-</v>
      </c>
      <c r="F41" s="32" t="str">
        <f t="shared" si="1"/>
        <v>-</v>
      </c>
      <c r="G41" s="11" t="str">
        <f t="shared" si="2"/>
        <v>-</v>
      </c>
      <c r="H41" s="53" t="s">
        <v>29</v>
      </c>
      <c r="I41" s="54" t="s">
        <v>29</v>
      </c>
      <c r="J41" s="54" t="s">
        <v>29</v>
      </c>
      <c r="K41" s="54" t="s">
        <v>29</v>
      </c>
      <c r="L41" s="54" t="s">
        <v>29</v>
      </c>
      <c r="M41" s="54" t="s">
        <v>29</v>
      </c>
      <c r="N41" s="54" t="s">
        <v>29</v>
      </c>
      <c r="O41" s="54" t="s">
        <v>29</v>
      </c>
      <c r="P41" s="54" t="s">
        <v>29</v>
      </c>
      <c r="Q41" s="54" t="s">
        <v>29</v>
      </c>
      <c r="R41" s="39" t="str">
        <f t="shared" si="3"/>
        <v>-</v>
      </c>
      <c r="S41" s="54" t="s">
        <v>28</v>
      </c>
      <c r="T41" s="54" t="s">
        <v>28</v>
      </c>
      <c r="U41" s="54" t="s">
        <v>29</v>
      </c>
      <c r="V41" s="54" t="s">
        <v>29</v>
      </c>
      <c r="W41" s="54" t="s">
        <v>29</v>
      </c>
      <c r="X41" s="54" t="s">
        <v>29</v>
      </c>
      <c r="Y41" s="54" t="s">
        <v>29</v>
      </c>
      <c r="Z41" s="54" t="s">
        <v>29</v>
      </c>
      <c r="AA41" s="54" t="s">
        <v>29</v>
      </c>
      <c r="AB41" s="54" t="s">
        <v>29</v>
      </c>
    </row>
    <row r="42" spans="1:28" s="2" customFormat="1" ht="18" customHeight="1" outlineLevel="1">
      <c r="A42" s="120"/>
      <c r="B42" s="99" t="s">
        <v>20</v>
      </c>
      <c r="C42" s="59" t="s">
        <v>45</v>
      </c>
      <c r="D42" s="60" t="s">
        <v>42</v>
      </c>
      <c r="E42" s="10" t="str">
        <f t="shared" si="0"/>
        <v>-</v>
      </c>
      <c r="F42" s="32" t="str">
        <f t="shared" si="1"/>
        <v>-</v>
      </c>
      <c r="G42" s="11" t="str">
        <f t="shared" si="2"/>
        <v>-</v>
      </c>
      <c r="H42" s="53" t="s">
        <v>28</v>
      </c>
      <c r="I42" s="54" t="s">
        <v>28</v>
      </c>
      <c r="J42" s="54" t="s">
        <v>28</v>
      </c>
      <c r="K42" s="54" t="s">
        <v>28</v>
      </c>
      <c r="L42" s="54" t="s">
        <v>28</v>
      </c>
      <c r="M42" s="54" t="s">
        <v>28</v>
      </c>
      <c r="N42" s="54" t="s">
        <v>28</v>
      </c>
      <c r="O42" s="54" t="s">
        <v>28</v>
      </c>
      <c r="P42" s="54" t="s">
        <v>28</v>
      </c>
      <c r="Q42" s="54" t="s">
        <v>28</v>
      </c>
      <c r="R42" s="39" t="str">
        <f t="shared" si="3"/>
        <v>-</v>
      </c>
      <c r="S42" s="54" t="s">
        <v>28</v>
      </c>
      <c r="T42" s="54" t="s">
        <v>28</v>
      </c>
      <c r="U42" s="54" t="s">
        <v>28</v>
      </c>
      <c r="V42" s="54" t="s">
        <v>28</v>
      </c>
      <c r="W42" s="54" t="s">
        <v>28</v>
      </c>
      <c r="X42" s="54" t="s">
        <v>28</v>
      </c>
      <c r="Y42" s="54" t="s">
        <v>28</v>
      </c>
      <c r="Z42" s="54" t="s">
        <v>28</v>
      </c>
      <c r="AA42" s="54" t="s">
        <v>28</v>
      </c>
      <c r="AB42" s="54" t="s">
        <v>28</v>
      </c>
    </row>
    <row r="43" spans="1:28" s="2" customFormat="1" ht="18" customHeight="1" outlineLevel="1">
      <c r="A43" s="120"/>
      <c r="B43" s="99"/>
      <c r="C43" s="59" t="s">
        <v>47</v>
      </c>
      <c r="D43" s="60" t="s">
        <v>43</v>
      </c>
      <c r="E43" s="10" t="str">
        <f t="shared" si="0"/>
        <v>-</v>
      </c>
      <c r="F43" s="32" t="str">
        <f t="shared" si="1"/>
        <v>-</v>
      </c>
      <c r="G43" s="11" t="str">
        <f>IF(F43="-","-",IF(R43="-","-",F43-R43))</f>
        <v>-</v>
      </c>
      <c r="H43" s="53" t="s">
        <v>28</v>
      </c>
      <c r="I43" s="54" t="s">
        <v>28</v>
      </c>
      <c r="J43" s="54" t="s">
        <v>28</v>
      </c>
      <c r="K43" s="54" t="s">
        <v>28</v>
      </c>
      <c r="L43" s="54" t="s">
        <v>28</v>
      </c>
      <c r="M43" s="54" t="s">
        <v>28</v>
      </c>
      <c r="N43" s="54" t="s">
        <v>28</v>
      </c>
      <c r="O43" s="54" t="s">
        <v>28</v>
      </c>
      <c r="P43" s="54" t="s">
        <v>28</v>
      </c>
      <c r="Q43" s="54" t="s">
        <v>28</v>
      </c>
      <c r="R43" s="39" t="str">
        <f>IF(MAX(H43:Q43)=0,"-",MAX(H43:Q43))</f>
        <v>-</v>
      </c>
      <c r="S43" s="54" t="s">
        <v>28</v>
      </c>
      <c r="T43" s="54" t="s">
        <v>28</v>
      </c>
      <c r="U43" s="54" t="s">
        <v>28</v>
      </c>
      <c r="V43" s="54" t="s">
        <v>28</v>
      </c>
      <c r="W43" s="54" t="s">
        <v>2</v>
      </c>
      <c r="X43" s="54" t="s">
        <v>28</v>
      </c>
      <c r="Y43" s="54" t="s">
        <v>28</v>
      </c>
      <c r="Z43" s="54" t="s">
        <v>28</v>
      </c>
      <c r="AA43" s="54" t="s">
        <v>28</v>
      </c>
      <c r="AB43" s="54" t="s">
        <v>28</v>
      </c>
    </row>
    <row r="44" spans="1:28" s="2" customFormat="1" ht="18" customHeight="1" outlineLevel="1">
      <c r="A44" s="120"/>
      <c r="B44" s="99"/>
      <c r="C44" s="59" t="s">
        <v>46</v>
      </c>
      <c r="D44" s="60" t="s">
        <v>44</v>
      </c>
      <c r="E44" s="10" t="str">
        <f t="shared" si="0"/>
        <v>-</v>
      </c>
      <c r="F44" s="32" t="str">
        <f t="shared" si="1"/>
        <v>-</v>
      </c>
      <c r="G44" s="11" t="str">
        <f>IF(F44="-","-",IF(R44="-","-",F44-R44))</f>
        <v>-</v>
      </c>
      <c r="H44" s="53" t="s">
        <v>28</v>
      </c>
      <c r="I44" s="54" t="s">
        <v>28</v>
      </c>
      <c r="J44" s="54" t="s">
        <v>28</v>
      </c>
      <c r="K44" s="54" t="s">
        <v>28</v>
      </c>
      <c r="L44" s="54" t="s">
        <v>28</v>
      </c>
      <c r="M44" s="54" t="s">
        <v>28</v>
      </c>
      <c r="N44" s="54" t="s">
        <v>28</v>
      </c>
      <c r="O44" s="54" t="s">
        <v>28</v>
      </c>
      <c r="P44" s="54" t="s">
        <v>28</v>
      </c>
      <c r="Q44" s="54" t="s">
        <v>28</v>
      </c>
      <c r="R44" s="39" t="str">
        <f>IF(MAX(H44:Q44)=0,"-",MAX(H44:Q44))</f>
        <v>-</v>
      </c>
      <c r="S44" s="54" t="s">
        <v>28</v>
      </c>
      <c r="T44" s="54" t="s">
        <v>28</v>
      </c>
      <c r="U44" s="54" t="s">
        <v>28</v>
      </c>
      <c r="V44" s="54" t="s">
        <v>28</v>
      </c>
      <c r="W44" s="54" t="s">
        <v>2</v>
      </c>
      <c r="X44" s="54" t="s">
        <v>28</v>
      </c>
      <c r="Y44" s="54" t="s">
        <v>28</v>
      </c>
      <c r="Z44" s="54" t="s">
        <v>28</v>
      </c>
      <c r="AA44" s="54" t="s">
        <v>28</v>
      </c>
      <c r="AB44" s="54" t="s">
        <v>28</v>
      </c>
    </row>
    <row r="45" spans="1:28" s="2" customFormat="1" ht="18" customHeight="1" outlineLevel="1">
      <c r="A45" s="120"/>
      <c r="B45" s="99"/>
      <c r="C45" s="59"/>
      <c r="D45" s="60"/>
      <c r="E45" s="10" t="str">
        <f t="shared" si="0"/>
        <v>-</v>
      </c>
      <c r="F45" s="32" t="str">
        <f t="shared" si="1"/>
        <v>-</v>
      </c>
      <c r="G45" s="11" t="str">
        <f>IF(F45="-","-",IF(R45="-","-",F45-R45))</f>
        <v>-</v>
      </c>
      <c r="H45" s="53" t="s">
        <v>28</v>
      </c>
      <c r="I45" s="54" t="s">
        <v>28</v>
      </c>
      <c r="J45" s="54" t="s">
        <v>28</v>
      </c>
      <c r="K45" s="54" t="s">
        <v>28</v>
      </c>
      <c r="L45" s="54" t="s">
        <v>28</v>
      </c>
      <c r="M45" s="54" t="s">
        <v>28</v>
      </c>
      <c r="N45" s="54" t="s">
        <v>28</v>
      </c>
      <c r="O45" s="54" t="s">
        <v>28</v>
      </c>
      <c r="P45" s="54" t="s">
        <v>28</v>
      </c>
      <c r="Q45" s="54" t="s">
        <v>28</v>
      </c>
      <c r="R45" s="39" t="str">
        <f>IF(MAX(H45:Q45)=0,"-",MAX(H45:Q45))</f>
        <v>-</v>
      </c>
      <c r="S45" s="54" t="s">
        <v>28</v>
      </c>
      <c r="T45" s="54" t="s">
        <v>28</v>
      </c>
      <c r="U45" s="54" t="s">
        <v>28</v>
      </c>
      <c r="V45" s="54" t="s">
        <v>28</v>
      </c>
      <c r="W45" s="54" t="s">
        <v>2</v>
      </c>
      <c r="X45" s="54" t="s">
        <v>28</v>
      </c>
      <c r="Y45" s="54" t="s">
        <v>28</v>
      </c>
      <c r="Z45" s="54" t="s">
        <v>28</v>
      </c>
      <c r="AA45" s="54" t="s">
        <v>28</v>
      </c>
      <c r="AB45" s="54" t="s">
        <v>28</v>
      </c>
    </row>
    <row r="46" spans="1:28" s="2" customFormat="1" ht="18" customHeight="1" outlineLevel="1">
      <c r="A46" s="120"/>
      <c r="B46" s="101"/>
      <c r="C46" s="59"/>
      <c r="D46" s="60"/>
      <c r="E46" s="10" t="str">
        <f t="shared" si="0"/>
        <v>-</v>
      </c>
      <c r="F46" s="32" t="str">
        <f t="shared" si="1"/>
        <v>-</v>
      </c>
      <c r="G46" s="11" t="str">
        <f t="shared" si="2"/>
        <v>-</v>
      </c>
      <c r="H46" s="53" t="s">
        <v>28</v>
      </c>
      <c r="I46" s="54" t="s">
        <v>28</v>
      </c>
      <c r="J46" s="54" t="s">
        <v>28</v>
      </c>
      <c r="K46" s="54" t="s">
        <v>28</v>
      </c>
      <c r="L46" s="54" t="s">
        <v>28</v>
      </c>
      <c r="M46" s="54" t="s">
        <v>28</v>
      </c>
      <c r="N46" s="54" t="s">
        <v>28</v>
      </c>
      <c r="O46" s="54" t="s">
        <v>28</v>
      </c>
      <c r="P46" s="54" t="s">
        <v>28</v>
      </c>
      <c r="Q46" s="54" t="s">
        <v>28</v>
      </c>
      <c r="R46" s="39" t="str">
        <f t="shared" si="3"/>
        <v>-</v>
      </c>
      <c r="S46" s="54" t="s">
        <v>28</v>
      </c>
      <c r="T46" s="54" t="s">
        <v>28</v>
      </c>
      <c r="U46" s="54" t="s">
        <v>28</v>
      </c>
      <c r="V46" s="54" t="s">
        <v>28</v>
      </c>
      <c r="W46" s="54" t="s">
        <v>28</v>
      </c>
      <c r="X46" s="54" t="s">
        <v>28</v>
      </c>
      <c r="Y46" s="54" t="s">
        <v>28</v>
      </c>
      <c r="Z46" s="54" t="s">
        <v>28</v>
      </c>
      <c r="AA46" s="54" t="s">
        <v>28</v>
      </c>
      <c r="AB46" s="54" t="s">
        <v>28</v>
      </c>
    </row>
    <row r="47" spans="1:28" s="2" customFormat="1" ht="24.75" customHeight="1" outlineLevel="1">
      <c r="A47" s="121"/>
      <c r="B47" s="104" t="s">
        <v>9</v>
      </c>
      <c r="C47" s="96"/>
      <c r="D47" s="85">
        <f>COUNTA(C7:C46)</f>
        <v>18</v>
      </c>
      <c r="E47" s="85"/>
      <c r="F47" s="85"/>
      <c r="G47" s="85"/>
      <c r="H47" s="85"/>
      <c r="I47" s="85"/>
      <c r="J47" s="85"/>
      <c r="K47" s="85"/>
      <c r="L47" s="85"/>
      <c r="M47" s="85"/>
      <c r="N47" s="85"/>
      <c r="O47" s="85"/>
      <c r="P47" s="85"/>
      <c r="Q47" s="85"/>
      <c r="R47" s="85"/>
      <c r="S47" s="85"/>
      <c r="T47" s="85"/>
      <c r="U47" s="85"/>
      <c r="V47" s="85"/>
      <c r="W47" s="85"/>
      <c r="X47" s="85"/>
      <c r="Y47" s="85"/>
      <c r="Z47" s="85"/>
      <c r="AA47" s="85"/>
      <c r="AB47" s="107"/>
    </row>
    <row r="48" spans="1:28" ht="15.75" customHeight="1">
      <c r="A48" s="26"/>
      <c r="B48" s="27"/>
      <c r="C48" s="27"/>
      <c r="D48" s="27"/>
      <c r="E48" s="27"/>
      <c r="F48" s="28"/>
      <c r="G48" s="28"/>
      <c r="H48" s="31" t="s">
        <v>49</v>
      </c>
      <c r="I48" s="25"/>
      <c r="J48" s="31"/>
      <c r="K48" s="31"/>
      <c r="L48" s="31"/>
      <c r="M48" s="29"/>
      <c r="N48" s="29"/>
      <c r="O48" s="29"/>
      <c r="P48" s="25"/>
      <c r="Q48" s="25"/>
      <c r="R48" s="25"/>
      <c r="S48" s="31" t="s">
        <v>49</v>
      </c>
      <c r="T48" s="25"/>
      <c r="U48" s="29"/>
      <c r="V48" s="29"/>
      <c r="W48" s="29"/>
      <c r="X48" s="25"/>
      <c r="Y48" s="25"/>
      <c r="Z48" s="25"/>
      <c r="AA48" s="25"/>
      <c r="AB48" s="30"/>
    </row>
    <row r="49" spans="1:28" s="2" customFormat="1" ht="18" customHeight="1" outlineLevel="1">
      <c r="A49" s="121" t="s">
        <v>1</v>
      </c>
      <c r="B49" s="98" t="s">
        <v>11</v>
      </c>
      <c r="C49" s="59" t="s">
        <v>50</v>
      </c>
      <c r="D49" s="60" t="s">
        <v>42</v>
      </c>
      <c r="E49" s="10">
        <f aca="true" t="shared" si="4" ref="E49:E88">IF(F49="-","-",RANK(F49,F$49:F$88,0))</f>
        <v>2</v>
      </c>
      <c r="F49" s="32">
        <f aca="true" t="shared" si="5" ref="F49:F88">IF(MAX(H49:AB49)=0,"-",MAX(H49:AB49))</f>
        <v>3.78</v>
      </c>
      <c r="G49" s="11">
        <f aca="true" t="shared" si="6" ref="G49:G55">IF(F49="-","-",IF(R49="-","-",F49-R49))</f>
        <v>0</v>
      </c>
      <c r="H49" s="54">
        <v>3.61</v>
      </c>
      <c r="I49" s="54">
        <v>3.78</v>
      </c>
      <c r="J49" s="54" t="s">
        <v>27</v>
      </c>
      <c r="K49" s="54" t="s">
        <v>27</v>
      </c>
      <c r="L49" s="54" t="s">
        <v>27</v>
      </c>
      <c r="M49" s="54" t="s">
        <v>27</v>
      </c>
      <c r="N49" s="54" t="s">
        <v>27</v>
      </c>
      <c r="O49" s="54" t="s">
        <v>27</v>
      </c>
      <c r="P49" s="54" t="s">
        <v>27</v>
      </c>
      <c r="Q49" s="54" t="s">
        <v>27</v>
      </c>
      <c r="R49" s="39">
        <f aca="true" t="shared" si="7" ref="R49:R55">IF(MAX(H49:Q49)=0,"-",MAX(H49:Q49))</f>
        <v>3.78</v>
      </c>
      <c r="S49" s="54" t="s">
        <v>27</v>
      </c>
      <c r="T49" s="54">
        <v>3.68</v>
      </c>
      <c r="U49" s="54" t="s">
        <v>27</v>
      </c>
      <c r="V49" s="54" t="s">
        <v>27</v>
      </c>
      <c r="W49" s="54" t="s">
        <v>27</v>
      </c>
      <c r="X49" s="54" t="s">
        <v>27</v>
      </c>
      <c r="Y49" s="54" t="s">
        <v>27</v>
      </c>
      <c r="Z49" s="54" t="s">
        <v>27</v>
      </c>
      <c r="AA49" s="54" t="s">
        <v>27</v>
      </c>
      <c r="AB49" s="54" t="s">
        <v>27</v>
      </c>
    </row>
    <row r="50" spans="1:28" s="2" customFormat="1" ht="18" customHeight="1" outlineLevel="1">
      <c r="A50" s="121"/>
      <c r="B50" s="99"/>
      <c r="C50" s="59" t="s">
        <v>51</v>
      </c>
      <c r="D50" s="60" t="s">
        <v>43</v>
      </c>
      <c r="E50" s="10">
        <f t="shared" si="4"/>
        <v>1</v>
      </c>
      <c r="F50" s="32">
        <f t="shared" si="5"/>
        <v>3.81</v>
      </c>
      <c r="G50" s="11">
        <f t="shared" si="6"/>
        <v>0.18999999999999995</v>
      </c>
      <c r="H50" s="54">
        <v>3.62</v>
      </c>
      <c r="I50" s="54">
        <v>3.36</v>
      </c>
      <c r="J50" s="54" t="s">
        <v>2</v>
      </c>
      <c r="K50" s="54" t="s">
        <v>2</v>
      </c>
      <c r="L50" s="54" t="s">
        <v>2</v>
      </c>
      <c r="M50" s="54" t="s">
        <v>2</v>
      </c>
      <c r="N50" s="54" t="s">
        <v>27</v>
      </c>
      <c r="O50" s="54" t="s">
        <v>27</v>
      </c>
      <c r="P50" s="54" t="s">
        <v>27</v>
      </c>
      <c r="Q50" s="54" t="s">
        <v>27</v>
      </c>
      <c r="R50" s="39">
        <f t="shared" si="7"/>
        <v>3.62</v>
      </c>
      <c r="S50" s="53">
        <v>3.81</v>
      </c>
      <c r="T50" s="54">
        <v>3.55</v>
      </c>
      <c r="U50" s="54" t="s">
        <v>27</v>
      </c>
      <c r="V50" s="54" t="s">
        <v>27</v>
      </c>
      <c r="W50" s="54" t="s">
        <v>27</v>
      </c>
      <c r="X50" s="54" t="s">
        <v>27</v>
      </c>
      <c r="Y50" s="54" t="s">
        <v>27</v>
      </c>
      <c r="Z50" s="54" t="s">
        <v>27</v>
      </c>
      <c r="AA50" s="54" t="s">
        <v>27</v>
      </c>
      <c r="AB50" s="54" t="s">
        <v>27</v>
      </c>
    </row>
    <row r="51" spans="1:28" s="2" customFormat="1" ht="18" customHeight="1" outlineLevel="1">
      <c r="A51" s="121"/>
      <c r="B51" s="99"/>
      <c r="C51" s="59" t="s">
        <v>52</v>
      </c>
      <c r="D51" s="60" t="s">
        <v>44</v>
      </c>
      <c r="E51" s="10">
        <f t="shared" si="4"/>
        <v>4</v>
      </c>
      <c r="F51" s="32">
        <f t="shared" si="5"/>
        <v>3.11</v>
      </c>
      <c r="G51" s="11">
        <f t="shared" si="6"/>
        <v>0.27</v>
      </c>
      <c r="H51" s="54" t="s">
        <v>27</v>
      </c>
      <c r="I51" s="54">
        <v>2.84</v>
      </c>
      <c r="J51" s="54" t="s">
        <v>27</v>
      </c>
      <c r="K51" s="54" t="s">
        <v>27</v>
      </c>
      <c r="L51" s="54" t="s">
        <v>27</v>
      </c>
      <c r="M51" s="54" t="s">
        <v>27</v>
      </c>
      <c r="N51" s="54" t="s">
        <v>27</v>
      </c>
      <c r="O51" s="54" t="s">
        <v>27</v>
      </c>
      <c r="P51" s="54" t="s">
        <v>27</v>
      </c>
      <c r="Q51" s="54" t="s">
        <v>27</v>
      </c>
      <c r="R51" s="39">
        <f t="shared" si="7"/>
        <v>2.84</v>
      </c>
      <c r="S51" s="53">
        <v>2.99</v>
      </c>
      <c r="T51" s="54">
        <v>3.11</v>
      </c>
      <c r="U51" s="54" t="s">
        <v>27</v>
      </c>
      <c r="V51" s="54" t="s">
        <v>27</v>
      </c>
      <c r="W51" s="54" t="s">
        <v>27</v>
      </c>
      <c r="X51" s="54" t="s">
        <v>27</v>
      </c>
      <c r="Y51" s="54" t="s">
        <v>27</v>
      </c>
      <c r="Z51" s="54" t="s">
        <v>27</v>
      </c>
      <c r="AA51" s="54" t="s">
        <v>27</v>
      </c>
      <c r="AB51" s="54" t="s">
        <v>27</v>
      </c>
    </row>
    <row r="52" spans="1:28" s="2" customFormat="1" ht="18" customHeight="1" outlineLevel="1">
      <c r="A52" s="121"/>
      <c r="B52" s="99"/>
      <c r="C52" s="59"/>
      <c r="D52" s="60"/>
      <c r="E52" s="10" t="str">
        <f t="shared" si="4"/>
        <v>-</v>
      </c>
      <c r="F52" s="32" t="str">
        <f t="shared" si="5"/>
        <v>-</v>
      </c>
      <c r="G52" s="11" t="str">
        <f t="shared" si="6"/>
        <v>-</v>
      </c>
      <c r="H52" s="54" t="s">
        <v>27</v>
      </c>
      <c r="I52" s="54" t="s">
        <v>27</v>
      </c>
      <c r="J52" s="54" t="s">
        <v>27</v>
      </c>
      <c r="K52" s="54" t="s">
        <v>27</v>
      </c>
      <c r="L52" s="54" t="s">
        <v>27</v>
      </c>
      <c r="M52" s="54" t="s">
        <v>27</v>
      </c>
      <c r="N52" s="54" t="s">
        <v>27</v>
      </c>
      <c r="O52" s="54" t="s">
        <v>27</v>
      </c>
      <c r="P52" s="54" t="s">
        <v>27</v>
      </c>
      <c r="Q52" s="54" t="s">
        <v>27</v>
      </c>
      <c r="R52" s="39" t="str">
        <f t="shared" si="7"/>
        <v>-</v>
      </c>
      <c r="S52" s="54" t="s">
        <v>27</v>
      </c>
      <c r="T52" s="54" t="s">
        <v>27</v>
      </c>
      <c r="U52" s="54" t="s">
        <v>27</v>
      </c>
      <c r="V52" s="54" t="s">
        <v>27</v>
      </c>
      <c r="W52" s="54" t="s">
        <v>27</v>
      </c>
      <c r="X52" s="54" t="s">
        <v>27</v>
      </c>
      <c r="Y52" s="54" t="s">
        <v>27</v>
      </c>
      <c r="Z52" s="54" t="s">
        <v>27</v>
      </c>
      <c r="AA52" s="54" t="s">
        <v>27</v>
      </c>
      <c r="AB52" s="54" t="s">
        <v>27</v>
      </c>
    </row>
    <row r="53" spans="1:28" s="2" customFormat="1" ht="18" customHeight="1" outlineLevel="1">
      <c r="A53" s="122"/>
      <c r="B53" s="99"/>
      <c r="C53" s="59"/>
      <c r="D53" s="60"/>
      <c r="E53" s="10" t="str">
        <f t="shared" si="4"/>
        <v>-</v>
      </c>
      <c r="F53" s="32" t="str">
        <f t="shared" si="5"/>
        <v>-</v>
      </c>
      <c r="G53" s="11" t="str">
        <f t="shared" si="6"/>
        <v>-</v>
      </c>
      <c r="H53" s="54" t="s">
        <v>27</v>
      </c>
      <c r="I53" s="54" t="s">
        <v>27</v>
      </c>
      <c r="J53" s="54" t="s">
        <v>27</v>
      </c>
      <c r="K53" s="54" t="s">
        <v>27</v>
      </c>
      <c r="L53" s="54" t="s">
        <v>27</v>
      </c>
      <c r="M53" s="54" t="s">
        <v>27</v>
      </c>
      <c r="N53" s="54" t="s">
        <v>27</v>
      </c>
      <c r="O53" s="54" t="s">
        <v>27</v>
      </c>
      <c r="P53" s="54" t="s">
        <v>27</v>
      </c>
      <c r="Q53" s="54" t="s">
        <v>27</v>
      </c>
      <c r="R53" s="39" t="str">
        <f t="shared" si="7"/>
        <v>-</v>
      </c>
      <c r="S53" s="54" t="s">
        <v>27</v>
      </c>
      <c r="T53" s="54" t="s">
        <v>27</v>
      </c>
      <c r="U53" s="54" t="s">
        <v>27</v>
      </c>
      <c r="V53" s="54" t="s">
        <v>27</v>
      </c>
      <c r="W53" s="54" t="s">
        <v>27</v>
      </c>
      <c r="X53" s="54" t="s">
        <v>27</v>
      </c>
      <c r="Y53" s="54" t="s">
        <v>27</v>
      </c>
      <c r="Z53" s="54" t="s">
        <v>27</v>
      </c>
      <c r="AA53" s="54" t="s">
        <v>27</v>
      </c>
      <c r="AB53" s="54" t="s">
        <v>27</v>
      </c>
    </row>
    <row r="54" spans="1:28" s="2" customFormat="1" ht="18" customHeight="1" outlineLevel="1">
      <c r="A54" s="122"/>
      <c r="B54" s="100"/>
      <c r="C54" s="59"/>
      <c r="D54" s="60"/>
      <c r="E54" s="10" t="str">
        <f t="shared" si="4"/>
        <v>-</v>
      </c>
      <c r="F54" s="32" t="str">
        <f t="shared" si="5"/>
        <v>-</v>
      </c>
      <c r="G54" s="11" t="str">
        <f t="shared" si="6"/>
        <v>-</v>
      </c>
      <c r="H54" s="54" t="s">
        <v>27</v>
      </c>
      <c r="I54" s="54" t="s">
        <v>27</v>
      </c>
      <c r="J54" s="54" t="s">
        <v>27</v>
      </c>
      <c r="K54" s="54" t="s">
        <v>27</v>
      </c>
      <c r="L54" s="54" t="s">
        <v>27</v>
      </c>
      <c r="M54" s="54" t="s">
        <v>27</v>
      </c>
      <c r="N54" s="54" t="s">
        <v>27</v>
      </c>
      <c r="O54" s="54" t="s">
        <v>27</v>
      </c>
      <c r="P54" s="54" t="s">
        <v>27</v>
      </c>
      <c r="Q54" s="54" t="s">
        <v>27</v>
      </c>
      <c r="R54" s="39" t="str">
        <f t="shared" si="7"/>
        <v>-</v>
      </c>
      <c r="S54" s="54" t="s">
        <v>27</v>
      </c>
      <c r="T54" s="54" t="s">
        <v>27</v>
      </c>
      <c r="U54" s="54" t="s">
        <v>27</v>
      </c>
      <c r="V54" s="54" t="s">
        <v>27</v>
      </c>
      <c r="W54" s="54" t="s">
        <v>27</v>
      </c>
      <c r="X54" s="54" t="s">
        <v>27</v>
      </c>
      <c r="Y54" s="54" t="s">
        <v>27</v>
      </c>
      <c r="Z54" s="54" t="s">
        <v>27</v>
      </c>
      <c r="AA54" s="54" t="s">
        <v>27</v>
      </c>
      <c r="AB54" s="54" t="s">
        <v>27</v>
      </c>
    </row>
    <row r="55" spans="1:28" s="2" customFormat="1" ht="18" customHeight="1" outlineLevel="1">
      <c r="A55" s="122"/>
      <c r="B55" s="100"/>
      <c r="C55" s="59"/>
      <c r="D55" s="60"/>
      <c r="E55" s="10" t="str">
        <f t="shared" si="4"/>
        <v>-</v>
      </c>
      <c r="F55" s="32" t="str">
        <f t="shared" si="5"/>
        <v>-</v>
      </c>
      <c r="G55" s="11" t="str">
        <f t="shared" si="6"/>
        <v>-</v>
      </c>
      <c r="H55" s="54" t="s">
        <v>27</v>
      </c>
      <c r="I55" s="54" t="s">
        <v>27</v>
      </c>
      <c r="J55" s="54" t="s">
        <v>27</v>
      </c>
      <c r="K55" s="54" t="s">
        <v>27</v>
      </c>
      <c r="L55" s="54" t="s">
        <v>27</v>
      </c>
      <c r="M55" s="54" t="s">
        <v>27</v>
      </c>
      <c r="N55" s="54" t="s">
        <v>27</v>
      </c>
      <c r="O55" s="54" t="s">
        <v>27</v>
      </c>
      <c r="P55" s="54" t="s">
        <v>27</v>
      </c>
      <c r="Q55" s="54" t="s">
        <v>27</v>
      </c>
      <c r="R55" s="39" t="str">
        <f t="shared" si="7"/>
        <v>-</v>
      </c>
      <c r="S55" s="54" t="s">
        <v>27</v>
      </c>
      <c r="T55" s="54" t="s">
        <v>27</v>
      </c>
      <c r="U55" s="54" t="s">
        <v>27</v>
      </c>
      <c r="V55" s="54" t="s">
        <v>27</v>
      </c>
      <c r="W55" s="54" t="s">
        <v>27</v>
      </c>
      <c r="X55" s="54" t="s">
        <v>27</v>
      </c>
      <c r="Y55" s="54" t="s">
        <v>27</v>
      </c>
      <c r="Z55" s="54" t="s">
        <v>27</v>
      </c>
      <c r="AA55" s="54" t="s">
        <v>27</v>
      </c>
      <c r="AB55" s="54" t="s">
        <v>27</v>
      </c>
    </row>
    <row r="56" spans="1:28" s="2" customFormat="1" ht="18" customHeight="1" outlineLevel="1">
      <c r="A56" s="122"/>
      <c r="B56" s="100"/>
      <c r="C56" s="59"/>
      <c r="D56" s="60"/>
      <c r="E56" s="10" t="str">
        <f t="shared" si="4"/>
        <v>-</v>
      </c>
      <c r="F56" s="32" t="str">
        <f t="shared" si="5"/>
        <v>-</v>
      </c>
      <c r="G56" s="11" t="str">
        <f aca="true" t="shared" si="8" ref="G56:G88">IF(F56="-","-",IF(R56="-","-",F56-R56))</f>
        <v>-</v>
      </c>
      <c r="H56" s="54" t="s">
        <v>27</v>
      </c>
      <c r="I56" s="54" t="s">
        <v>27</v>
      </c>
      <c r="J56" s="54" t="s">
        <v>27</v>
      </c>
      <c r="K56" s="54" t="s">
        <v>27</v>
      </c>
      <c r="L56" s="54" t="s">
        <v>27</v>
      </c>
      <c r="M56" s="54" t="s">
        <v>27</v>
      </c>
      <c r="N56" s="54" t="s">
        <v>27</v>
      </c>
      <c r="O56" s="54" t="s">
        <v>27</v>
      </c>
      <c r="P56" s="54" t="s">
        <v>27</v>
      </c>
      <c r="Q56" s="54" t="s">
        <v>27</v>
      </c>
      <c r="R56" s="39" t="str">
        <f aca="true" t="shared" si="9" ref="R56:R88">IF(MAX(H56:Q56)=0,"-",MAX(H56:Q56))</f>
        <v>-</v>
      </c>
      <c r="S56" s="54" t="s">
        <v>27</v>
      </c>
      <c r="T56" s="54" t="s">
        <v>27</v>
      </c>
      <c r="U56" s="54" t="s">
        <v>28</v>
      </c>
      <c r="V56" s="54" t="s">
        <v>28</v>
      </c>
      <c r="W56" s="54" t="s">
        <v>28</v>
      </c>
      <c r="X56" s="54" t="s">
        <v>28</v>
      </c>
      <c r="Y56" s="54" t="s">
        <v>28</v>
      </c>
      <c r="Z56" s="54" t="s">
        <v>28</v>
      </c>
      <c r="AA56" s="54" t="s">
        <v>28</v>
      </c>
      <c r="AB56" s="54" t="s">
        <v>28</v>
      </c>
    </row>
    <row r="57" spans="1:28" s="2" customFormat="1" ht="18" customHeight="1" outlineLevel="1">
      <c r="A57" s="122"/>
      <c r="B57" s="100"/>
      <c r="C57" s="59"/>
      <c r="D57" s="60"/>
      <c r="E57" s="10" t="str">
        <f t="shared" si="4"/>
        <v>-</v>
      </c>
      <c r="F57" s="32" t="str">
        <f t="shared" si="5"/>
        <v>-</v>
      </c>
      <c r="G57" s="11" t="str">
        <f aca="true" t="shared" si="10" ref="G57:G62">IF(F57="-","-",IF(R57="-","-",F57-R57))</f>
        <v>-</v>
      </c>
      <c r="H57" s="54" t="s">
        <v>27</v>
      </c>
      <c r="I57" s="54" t="s">
        <v>27</v>
      </c>
      <c r="J57" s="54" t="s">
        <v>27</v>
      </c>
      <c r="K57" s="54" t="s">
        <v>27</v>
      </c>
      <c r="L57" s="54" t="s">
        <v>27</v>
      </c>
      <c r="M57" s="54" t="s">
        <v>27</v>
      </c>
      <c r="N57" s="54" t="s">
        <v>27</v>
      </c>
      <c r="O57" s="54" t="s">
        <v>27</v>
      </c>
      <c r="P57" s="54" t="s">
        <v>27</v>
      </c>
      <c r="Q57" s="54" t="s">
        <v>27</v>
      </c>
      <c r="R57" s="39" t="str">
        <f aca="true" t="shared" si="11" ref="R57:R62">IF(MAX(H57:Q57)=0,"-",MAX(H57:Q57))</f>
        <v>-</v>
      </c>
      <c r="S57" s="54" t="s">
        <v>27</v>
      </c>
      <c r="T57" s="54" t="s">
        <v>27</v>
      </c>
      <c r="U57" s="54" t="s">
        <v>27</v>
      </c>
      <c r="V57" s="54" t="s">
        <v>27</v>
      </c>
      <c r="W57" s="54" t="s">
        <v>27</v>
      </c>
      <c r="X57" s="54" t="s">
        <v>27</v>
      </c>
      <c r="Y57" s="54" t="s">
        <v>27</v>
      </c>
      <c r="Z57" s="54" t="s">
        <v>27</v>
      </c>
      <c r="AA57" s="54" t="s">
        <v>27</v>
      </c>
      <c r="AB57" s="54" t="s">
        <v>27</v>
      </c>
    </row>
    <row r="58" spans="1:28" s="2" customFormat="1" ht="18" customHeight="1" outlineLevel="1">
      <c r="A58" s="122"/>
      <c r="B58" s="101"/>
      <c r="C58" s="59"/>
      <c r="D58" s="60"/>
      <c r="E58" s="10" t="str">
        <f t="shared" si="4"/>
        <v>-</v>
      </c>
      <c r="F58" s="32" t="str">
        <f t="shared" si="5"/>
        <v>-</v>
      </c>
      <c r="G58" s="11" t="str">
        <f t="shared" si="10"/>
        <v>-</v>
      </c>
      <c r="H58" s="54" t="s">
        <v>27</v>
      </c>
      <c r="I58" s="54" t="s">
        <v>27</v>
      </c>
      <c r="J58" s="54" t="s">
        <v>27</v>
      </c>
      <c r="K58" s="54" t="s">
        <v>27</v>
      </c>
      <c r="L58" s="54" t="s">
        <v>27</v>
      </c>
      <c r="M58" s="54" t="s">
        <v>27</v>
      </c>
      <c r="N58" s="54" t="s">
        <v>27</v>
      </c>
      <c r="O58" s="54" t="s">
        <v>27</v>
      </c>
      <c r="P58" s="54" t="s">
        <v>27</v>
      </c>
      <c r="Q58" s="54" t="s">
        <v>27</v>
      </c>
      <c r="R58" s="39" t="str">
        <f t="shared" si="11"/>
        <v>-</v>
      </c>
      <c r="S58" s="54" t="s">
        <v>27</v>
      </c>
      <c r="T58" s="54" t="s">
        <v>27</v>
      </c>
      <c r="U58" s="54" t="s">
        <v>28</v>
      </c>
      <c r="V58" s="54" t="s">
        <v>28</v>
      </c>
      <c r="W58" s="54" t="s">
        <v>28</v>
      </c>
      <c r="X58" s="54" t="s">
        <v>28</v>
      </c>
      <c r="Y58" s="54" t="s">
        <v>28</v>
      </c>
      <c r="Z58" s="54" t="s">
        <v>28</v>
      </c>
      <c r="AA58" s="54" t="s">
        <v>28</v>
      </c>
      <c r="AB58" s="54" t="s">
        <v>28</v>
      </c>
    </row>
    <row r="59" spans="1:28" s="2" customFormat="1" ht="18" customHeight="1" outlineLevel="1">
      <c r="A59" s="122"/>
      <c r="B59" s="98" t="s">
        <v>12</v>
      </c>
      <c r="C59" s="59" t="s">
        <v>50</v>
      </c>
      <c r="D59" s="60" t="s">
        <v>42</v>
      </c>
      <c r="E59" s="10">
        <f t="shared" si="4"/>
        <v>3</v>
      </c>
      <c r="F59" s="32">
        <f t="shared" si="5"/>
        <v>3.59</v>
      </c>
      <c r="G59" s="11">
        <f t="shared" si="10"/>
        <v>0.13999999999999968</v>
      </c>
      <c r="H59" s="54">
        <v>3.45</v>
      </c>
      <c r="I59" s="54">
        <v>3.21</v>
      </c>
      <c r="J59" s="54" t="s">
        <v>27</v>
      </c>
      <c r="K59" s="54" t="s">
        <v>27</v>
      </c>
      <c r="L59" s="54" t="s">
        <v>27</v>
      </c>
      <c r="M59" s="54" t="s">
        <v>27</v>
      </c>
      <c r="N59" s="54" t="s">
        <v>27</v>
      </c>
      <c r="O59" s="54" t="s">
        <v>27</v>
      </c>
      <c r="P59" s="54" t="s">
        <v>27</v>
      </c>
      <c r="Q59" s="54" t="s">
        <v>27</v>
      </c>
      <c r="R59" s="39">
        <f t="shared" si="11"/>
        <v>3.45</v>
      </c>
      <c r="S59" s="53">
        <v>3.38</v>
      </c>
      <c r="T59" s="54">
        <v>3.59</v>
      </c>
      <c r="U59" s="54" t="s">
        <v>27</v>
      </c>
      <c r="V59" s="54" t="s">
        <v>27</v>
      </c>
      <c r="W59" s="54" t="s">
        <v>27</v>
      </c>
      <c r="X59" s="54" t="s">
        <v>27</v>
      </c>
      <c r="Y59" s="54" t="s">
        <v>27</v>
      </c>
      <c r="Z59" s="54" t="s">
        <v>27</v>
      </c>
      <c r="AA59" s="54" t="s">
        <v>27</v>
      </c>
      <c r="AB59" s="54" t="s">
        <v>27</v>
      </c>
    </row>
    <row r="60" spans="1:28" s="2" customFormat="1" ht="18" customHeight="1" outlineLevel="1">
      <c r="A60" s="122"/>
      <c r="B60" s="99"/>
      <c r="C60" s="59" t="s">
        <v>51</v>
      </c>
      <c r="D60" s="60" t="s">
        <v>43</v>
      </c>
      <c r="E60" s="10">
        <f t="shared" si="4"/>
        <v>5</v>
      </c>
      <c r="F60" s="32">
        <f t="shared" si="5"/>
        <v>3.01</v>
      </c>
      <c r="G60" s="11">
        <f t="shared" si="10"/>
        <v>0</v>
      </c>
      <c r="H60" s="53" t="s">
        <v>27</v>
      </c>
      <c r="I60" s="54">
        <v>3.01</v>
      </c>
      <c r="J60" s="54" t="s">
        <v>27</v>
      </c>
      <c r="K60" s="54" t="s">
        <v>27</v>
      </c>
      <c r="L60" s="54" t="s">
        <v>27</v>
      </c>
      <c r="M60" s="54" t="s">
        <v>27</v>
      </c>
      <c r="N60" s="54" t="s">
        <v>27</v>
      </c>
      <c r="O60" s="54" t="s">
        <v>27</v>
      </c>
      <c r="P60" s="54" t="s">
        <v>27</v>
      </c>
      <c r="Q60" s="54" t="s">
        <v>27</v>
      </c>
      <c r="R60" s="39">
        <f t="shared" si="11"/>
        <v>3.01</v>
      </c>
      <c r="S60" s="54" t="s">
        <v>27</v>
      </c>
      <c r="T60" s="54" t="s">
        <v>35</v>
      </c>
      <c r="U60" s="54" t="s">
        <v>27</v>
      </c>
      <c r="V60" s="54" t="s">
        <v>27</v>
      </c>
      <c r="W60" s="54" t="s">
        <v>27</v>
      </c>
      <c r="X60" s="54" t="s">
        <v>27</v>
      </c>
      <c r="Y60" s="54" t="s">
        <v>27</v>
      </c>
      <c r="Z60" s="54" t="s">
        <v>27</v>
      </c>
      <c r="AA60" s="54" t="s">
        <v>27</v>
      </c>
      <c r="AB60" s="54" t="s">
        <v>27</v>
      </c>
    </row>
    <row r="61" spans="1:28" s="2" customFormat="1" ht="18" customHeight="1" outlineLevel="1">
      <c r="A61" s="122"/>
      <c r="B61" s="99"/>
      <c r="C61" s="59" t="s">
        <v>52</v>
      </c>
      <c r="D61" s="60" t="s">
        <v>44</v>
      </c>
      <c r="E61" s="10">
        <f t="shared" si="4"/>
        <v>6</v>
      </c>
      <c r="F61" s="32">
        <f t="shared" si="5"/>
        <v>2.43</v>
      </c>
      <c r="G61" s="11">
        <f t="shared" si="10"/>
        <v>0</v>
      </c>
      <c r="H61" s="53" t="s">
        <v>27</v>
      </c>
      <c r="I61" s="54">
        <v>2.43</v>
      </c>
      <c r="J61" s="54" t="s">
        <v>27</v>
      </c>
      <c r="K61" s="54" t="s">
        <v>27</v>
      </c>
      <c r="L61" s="54" t="s">
        <v>27</v>
      </c>
      <c r="M61" s="54" t="s">
        <v>27</v>
      </c>
      <c r="N61" s="54" t="s">
        <v>27</v>
      </c>
      <c r="O61" s="54" t="s">
        <v>27</v>
      </c>
      <c r="P61" s="54" t="s">
        <v>27</v>
      </c>
      <c r="Q61" s="54" t="s">
        <v>27</v>
      </c>
      <c r="R61" s="39">
        <f t="shared" si="11"/>
        <v>2.43</v>
      </c>
      <c r="S61" s="54" t="s">
        <v>27</v>
      </c>
      <c r="T61" s="54" t="s">
        <v>27</v>
      </c>
      <c r="U61" s="54" t="s">
        <v>27</v>
      </c>
      <c r="V61" s="54" t="s">
        <v>27</v>
      </c>
      <c r="W61" s="54" t="s">
        <v>27</v>
      </c>
      <c r="X61" s="54" t="s">
        <v>27</v>
      </c>
      <c r="Y61" s="54" t="s">
        <v>27</v>
      </c>
      <c r="Z61" s="54" t="s">
        <v>27</v>
      </c>
      <c r="AA61" s="54" t="s">
        <v>27</v>
      </c>
      <c r="AB61" s="54" t="s">
        <v>27</v>
      </c>
    </row>
    <row r="62" spans="1:28" s="2" customFormat="1" ht="18" customHeight="1" outlineLevel="1">
      <c r="A62" s="122"/>
      <c r="B62" s="100"/>
      <c r="C62" s="59"/>
      <c r="D62" s="60"/>
      <c r="E62" s="10" t="str">
        <f t="shared" si="4"/>
        <v>-</v>
      </c>
      <c r="F62" s="32" t="str">
        <f t="shared" si="5"/>
        <v>-</v>
      </c>
      <c r="G62" s="11" t="str">
        <f t="shared" si="10"/>
        <v>-</v>
      </c>
      <c r="H62" s="53" t="s">
        <v>27</v>
      </c>
      <c r="I62" s="54" t="s">
        <v>27</v>
      </c>
      <c r="J62" s="54" t="s">
        <v>27</v>
      </c>
      <c r="K62" s="54" t="s">
        <v>27</v>
      </c>
      <c r="L62" s="54" t="s">
        <v>27</v>
      </c>
      <c r="M62" s="54" t="s">
        <v>27</v>
      </c>
      <c r="N62" s="54" t="s">
        <v>27</v>
      </c>
      <c r="O62" s="54" t="s">
        <v>27</v>
      </c>
      <c r="P62" s="54" t="s">
        <v>27</v>
      </c>
      <c r="Q62" s="54" t="s">
        <v>27</v>
      </c>
      <c r="R62" s="39" t="str">
        <f t="shared" si="11"/>
        <v>-</v>
      </c>
      <c r="S62" s="54" t="s">
        <v>27</v>
      </c>
      <c r="T62" s="54" t="s">
        <v>27</v>
      </c>
      <c r="U62" s="54" t="s">
        <v>27</v>
      </c>
      <c r="V62" s="54" t="s">
        <v>27</v>
      </c>
      <c r="W62" s="54" t="s">
        <v>27</v>
      </c>
      <c r="X62" s="54" t="s">
        <v>27</v>
      </c>
      <c r="Y62" s="54" t="s">
        <v>27</v>
      </c>
      <c r="Z62" s="54" t="s">
        <v>27</v>
      </c>
      <c r="AA62" s="54" t="s">
        <v>27</v>
      </c>
      <c r="AB62" s="54" t="s">
        <v>27</v>
      </c>
    </row>
    <row r="63" spans="1:28" s="2" customFormat="1" ht="18" customHeight="1" outlineLevel="1">
      <c r="A63" s="122"/>
      <c r="B63" s="100"/>
      <c r="C63" s="59"/>
      <c r="D63" s="60"/>
      <c r="E63" s="10" t="str">
        <f t="shared" si="4"/>
        <v>-</v>
      </c>
      <c r="F63" s="32" t="str">
        <f t="shared" si="5"/>
        <v>-</v>
      </c>
      <c r="G63" s="11" t="str">
        <f t="shared" si="8"/>
        <v>-</v>
      </c>
      <c r="H63" s="53" t="s">
        <v>27</v>
      </c>
      <c r="I63" s="54" t="s">
        <v>27</v>
      </c>
      <c r="J63" s="54" t="s">
        <v>27</v>
      </c>
      <c r="K63" s="54" t="s">
        <v>27</v>
      </c>
      <c r="L63" s="54" t="s">
        <v>27</v>
      </c>
      <c r="M63" s="54" t="s">
        <v>27</v>
      </c>
      <c r="N63" s="54" t="s">
        <v>27</v>
      </c>
      <c r="O63" s="54" t="s">
        <v>27</v>
      </c>
      <c r="P63" s="54" t="s">
        <v>27</v>
      </c>
      <c r="Q63" s="54" t="s">
        <v>27</v>
      </c>
      <c r="R63" s="39" t="str">
        <f t="shared" si="9"/>
        <v>-</v>
      </c>
      <c r="S63" s="54" t="s">
        <v>27</v>
      </c>
      <c r="T63" s="54" t="s">
        <v>27</v>
      </c>
      <c r="U63" s="54" t="s">
        <v>27</v>
      </c>
      <c r="V63" s="54" t="s">
        <v>27</v>
      </c>
      <c r="W63" s="54" t="s">
        <v>27</v>
      </c>
      <c r="X63" s="54" t="s">
        <v>27</v>
      </c>
      <c r="Y63" s="54" t="s">
        <v>27</v>
      </c>
      <c r="Z63" s="54" t="s">
        <v>27</v>
      </c>
      <c r="AA63" s="54" t="s">
        <v>27</v>
      </c>
      <c r="AB63" s="54" t="s">
        <v>27</v>
      </c>
    </row>
    <row r="64" spans="1:28" s="2" customFormat="1" ht="18" customHeight="1" outlineLevel="1">
      <c r="A64" s="122"/>
      <c r="B64" s="100"/>
      <c r="C64" s="59"/>
      <c r="D64" s="60"/>
      <c r="E64" s="10" t="str">
        <f t="shared" si="4"/>
        <v>-</v>
      </c>
      <c r="F64" s="32" t="str">
        <f t="shared" si="5"/>
        <v>-</v>
      </c>
      <c r="G64" s="11" t="str">
        <f t="shared" si="8"/>
        <v>-</v>
      </c>
      <c r="H64" s="53" t="s">
        <v>27</v>
      </c>
      <c r="I64" s="54" t="s">
        <v>27</v>
      </c>
      <c r="J64" s="54" t="s">
        <v>27</v>
      </c>
      <c r="K64" s="54" t="s">
        <v>27</v>
      </c>
      <c r="L64" s="54" t="s">
        <v>27</v>
      </c>
      <c r="M64" s="54" t="s">
        <v>27</v>
      </c>
      <c r="N64" s="54" t="s">
        <v>27</v>
      </c>
      <c r="O64" s="54" t="s">
        <v>27</v>
      </c>
      <c r="P64" s="54" t="s">
        <v>27</v>
      </c>
      <c r="Q64" s="54" t="s">
        <v>27</v>
      </c>
      <c r="R64" s="39" t="str">
        <f t="shared" si="9"/>
        <v>-</v>
      </c>
      <c r="S64" s="54" t="s">
        <v>27</v>
      </c>
      <c r="T64" s="54" t="s">
        <v>27</v>
      </c>
      <c r="U64" s="54" t="s">
        <v>27</v>
      </c>
      <c r="V64" s="54" t="s">
        <v>27</v>
      </c>
      <c r="W64" s="54" t="s">
        <v>27</v>
      </c>
      <c r="X64" s="54" t="s">
        <v>27</v>
      </c>
      <c r="Y64" s="54" t="s">
        <v>27</v>
      </c>
      <c r="Z64" s="54" t="s">
        <v>27</v>
      </c>
      <c r="AA64" s="54" t="s">
        <v>27</v>
      </c>
      <c r="AB64" s="54" t="s">
        <v>27</v>
      </c>
    </row>
    <row r="65" spans="1:28" s="2" customFormat="1" ht="18" customHeight="1" outlineLevel="1">
      <c r="A65" s="122"/>
      <c r="B65" s="100"/>
      <c r="C65" s="59"/>
      <c r="D65" s="60"/>
      <c r="E65" s="10" t="str">
        <f t="shared" si="4"/>
        <v>-</v>
      </c>
      <c r="F65" s="32" t="str">
        <f t="shared" si="5"/>
        <v>-</v>
      </c>
      <c r="G65" s="11" t="str">
        <f>IF(F65="-","-",IF(R65="-","-",F65-R65))</f>
        <v>-</v>
      </c>
      <c r="H65" s="53" t="s">
        <v>27</v>
      </c>
      <c r="I65" s="54" t="s">
        <v>27</v>
      </c>
      <c r="J65" s="54" t="s">
        <v>27</v>
      </c>
      <c r="K65" s="54" t="s">
        <v>27</v>
      </c>
      <c r="L65" s="54" t="s">
        <v>27</v>
      </c>
      <c r="M65" s="54" t="s">
        <v>27</v>
      </c>
      <c r="N65" s="54" t="s">
        <v>27</v>
      </c>
      <c r="O65" s="54" t="s">
        <v>27</v>
      </c>
      <c r="P65" s="54" t="s">
        <v>27</v>
      </c>
      <c r="Q65" s="54" t="s">
        <v>27</v>
      </c>
      <c r="R65" s="39" t="str">
        <f>IF(MAX(H65:Q65)=0,"-",MAX(H65:Q65))</f>
        <v>-</v>
      </c>
      <c r="S65" s="54" t="s">
        <v>27</v>
      </c>
      <c r="T65" s="54" t="s">
        <v>27</v>
      </c>
      <c r="U65" s="54" t="s">
        <v>27</v>
      </c>
      <c r="V65" s="54" t="s">
        <v>27</v>
      </c>
      <c r="W65" s="54" t="s">
        <v>27</v>
      </c>
      <c r="X65" s="54" t="s">
        <v>27</v>
      </c>
      <c r="Y65" s="54" t="s">
        <v>27</v>
      </c>
      <c r="Z65" s="54" t="s">
        <v>27</v>
      </c>
      <c r="AA65" s="54" t="s">
        <v>27</v>
      </c>
      <c r="AB65" s="54" t="s">
        <v>27</v>
      </c>
    </row>
    <row r="66" spans="1:28" s="2" customFormat="1" ht="18" customHeight="1" outlineLevel="1">
      <c r="A66" s="122"/>
      <c r="B66" s="100"/>
      <c r="C66" s="59"/>
      <c r="D66" s="60"/>
      <c r="E66" s="10" t="str">
        <f t="shared" si="4"/>
        <v>-</v>
      </c>
      <c r="F66" s="32" t="str">
        <f t="shared" si="5"/>
        <v>-</v>
      </c>
      <c r="G66" s="11" t="str">
        <f>IF(F66="-","-",IF(R66="-","-",F66-R66))</f>
        <v>-</v>
      </c>
      <c r="H66" s="53" t="s">
        <v>27</v>
      </c>
      <c r="I66" s="54" t="s">
        <v>27</v>
      </c>
      <c r="J66" s="54" t="s">
        <v>27</v>
      </c>
      <c r="K66" s="54" t="s">
        <v>27</v>
      </c>
      <c r="L66" s="54" t="s">
        <v>27</v>
      </c>
      <c r="M66" s="54" t="s">
        <v>27</v>
      </c>
      <c r="N66" s="54" t="s">
        <v>27</v>
      </c>
      <c r="O66" s="54" t="s">
        <v>27</v>
      </c>
      <c r="P66" s="54" t="s">
        <v>27</v>
      </c>
      <c r="Q66" s="54" t="s">
        <v>27</v>
      </c>
      <c r="R66" s="39" t="str">
        <f>IF(MAX(H66:Q66)=0,"-",MAX(H66:Q66))</f>
        <v>-</v>
      </c>
      <c r="S66" s="54" t="s">
        <v>27</v>
      </c>
      <c r="T66" s="54" t="s">
        <v>27</v>
      </c>
      <c r="U66" s="54" t="s">
        <v>27</v>
      </c>
      <c r="V66" s="54" t="s">
        <v>27</v>
      </c>
      <c r="W66" s="54" t="s">
        <v>27</v>
      </c>
      <c r="X66" s="54" t="s">
        <v>27</v>
      </c>
      <c r="Y66" s="54" t="s">
        <v>27</v>
      </c>
      <c r="Z66" s="54" t="s">
        <v>27</v>
      </c>
      <c r="AA66" s="54" t="s">
        <v>27</v>
      </c>
      <c r="AB66" s="54" t="s">
        <v>27</v>
      </c>
    </row>
    <row r="67" spans="1:28" s="2" customFormat="1" ht="18" customHeight="1" outlineLevel="1">
      <c r="A67" s="122"/>
      <c r="B67" s="100"/>
      <c r="C67" s="59"/>
      <c r="D67" s="60"/>
      <c r="E67" s="10" t="str">
        <f t="shared" si="4"/>
        <v>-</v>
      </c>
      <c r="F67" s="32" t="str">
        <f t="shared" si="5"/>
        <v>-</v>
      </c>
      <c r="G67" s="11" t="str">
        <f>IF(F67="-","-",IF(R67="-","-",F67-R67))</f>
        <v>-</v>
      </c>
      <c r="H67" s="53" t="s">
        <v>27</v>
      </c>
      <c r="I67" s="54" t="s">
        <v>27</v>
      </c>
      <c r="J67" s="54" t="s">
        <v>27</v>
      </c>
      <c r="K67" s="54" t="s">
        <v>27</v>
      </c>
      <c r="L67" s="54" t="s">
        <v>27</v>
      </c>
      <c r="M67" s="54" t="s">
        <v>27</v>
      </c>
      <c r="N67" s="54" t="s">
        <v>27</v>
      </c>
      <c r="O67" s="54" t="s">
        <v>27</v>
      </c>
      <c r="P67" s="54" t="s">
        <v>27</v>
      </c>
      <c r="Q67" s="54" t="s">
        <v>27</v>
      </c>
      <c r="R67" s="39" t="str">
        <f>IF(MAX(H67:Q67)=0,"-",MAX(H67:Q67))</f>
        <v>-</v>
      </c>
      <c r="S67" s="54" t="s">
        <v>27</v>
      </c>
      <c r="T67" s="54" t="s">
        <v>27</v>
      </c>
      <c r="U67" s="54" t="s">
        <v>27</v>
      </c>
      <c r="V67" s="54" t="s">
        <v>27</v>
      </c>
      <c r="W67" s="54" t="s">
        <v>27</v>
      </c>
      <c r="X67" s="54" t="s">
        <v>27</v>
      </c>
      <c r="Y67" s="54" t="s">
        <v>27</v>
      </c>
      <c r="Z67" s="54" t="s">
        <v>27</v>
      </c>
      <c r="AA67" s="54" t="s">
        <v>27</v>
      </c>
      <c r="AB67" s="54" t="s">
        <v>27</v>
      </c>
    </row>
    <row r="68" spans="1:28" s="2" customFormat="1" ht="18" customHeight="1" outlineLevel="1">
      <c r="A68" s="122"/>
      <c r="B68" s="100"/>
      <c r="C68" s="59"/>
      <c r="D68" s="60"/>
      <c r="E68" s="10" t="str">
        <f t="shared" si="4"/>
        <v>-</v>
      </c>
      <c r="F68" s="32" t="str">
        <f t="shared" si="5"/>
        <v>-</v>
      </c>
      <c r="G68" s="11" t="str">
        <f t="shared" si="8"/>
        <v>-</v>
      </c>
      <c r="H68" s="53" t="s">
        <v>27</v>
      </c>
      <c r="I68" s="54" t="s">
        <v>27</v>
      </c>
      <c r="J68" s="54" t="s">
        <v>27</v>
      </c>
      <c r="K68" s="54" t="s">
        <v>27</v>
      </c>
      <c r="L68" s="54" t="s">
        <v>27</v>
      </c>
      <c r="M68" s="54" t="s">
        <v>27</v>
      </c>
      <c r="N68" s="54" t="s">
        <v>27</v>
      </c>
      <c r="O68" s="54" t="s">
        <v>27</v>
      </c>
      <c r="P68" s="54" t="s">
        <v>27</v>
      </c>
      <c r="Q68" s="54" t="s">
        <v>27</v>
      </c>
      <c r="R68" s="39" t="str">
        <f t="shared" si="9"/>
        <v>-</v>
      </c>
      <c r="S68" s="54" t="s">
        <v>27</v>
      </c>
      <c r="T68" s="54" t="s">
        <v>27</v>
      </c>
      <c r="U68" s="54" t="s">
        <v>27</v>
      </c>
      <c r="V68" s="54" t="s">
        <v>27</v>
      </c>
      <c r="W68" s="54" t="s">
        <v>27</v>
      </c>
      <c r="X68" s="54" t="s">
        <v>27</v>
      </c>
      <c r="Y68" s="54" t="s">
        <v>27</v>
      </c>
      <c r="Z68" s="54" t="s">
        <v>27</v>
      </c>
      <c r="AA68" s="54" t="s">
        <v>27</v>
      </c>
      <c r="AB68" s="54" t="s">
        <v>27</v>
      </c>
    </row>
    <row r="69" spans="1:28" s="2" customFormat="1" ht="18" customHeight="1" outlineLevel="1">
      <c r="A69" s="122"/>
      <c r="B69" s="98" t="s">
        <v>13</v>
      </c>
      <c r="C69" s="59" t="s">
        <v>50</v>
      </c>
      <c r="D69" s="60" t="s">
        <v>42</v>
      </c>
      <c r="E69" s="10" t="str">
        <f t="shared" si="4"/>
        <v>-</v>
      </c>
      <c r="F69" s="32" t="str">
        <f t="shared" si="5"/>
        <v>-</v>
      </c>
      <c r="G69" s="11" t="str">
        <f t="shared" si="8"/>
        <v>-</v>
      </c>
      <c r="H69" s="53" t="s">
        <v>27</v>
      </c>
      <c r="I69" s="54" t="s">
        <v>27</v>
      </c>
      <c r="J69" s="54" t="s">
        <v>27</v>
      </c>
      <c r="K69" s="54" t="s">
        <v>27</v>
      </c>
      <c r="L69" s="54" t="s">
        <v>27</v>
      </c>
      <c r="M69" s="54" t="s">
        <v>27</v>
      </c>
      <c r="N69" s="54" t="s">
        <v>27</v>
      </c>
      <c r="O69" s="54" t="s">
        <v>27</v>
      </c>
      <c r="P69" s="54" t="s">
        <v>27</v>
      </c>
      <c r="Q69" s="54" t="s">
        <v>27</v>
      </c>
      <c r="R69" s="39" t="str">
        <f t="shared" si="9"/>
        <v>-</v>
      </c>
      <c r="S69" s="54" t="s">
        <v>27</v>
      </c>
      <c r="T69" s="54" t="s">
        <v>27</v>
      </c>
      <c r="U69" s="54" t="s">
        <v>27</v>
      </c>
      <c r="V69" s="54" t="s">
        <v>27</v>
      </c>
      <c r="W69" s="54" t="s">
        <v>27</v>
      </c>
      <c r="X69" s="54" t="s">
        <v>27</v>
      </c>
      <c r="Y69" s="54" t="s">
        <v>27</v>
      </c>
      <c r="Z69" s="54" t="s">
        <v>27</v>
      </c>
      <c r="AA69" s="54" t="s">
        <v>27</v>
      </c>
      <c r="AB69" s="54" t="s">
        <v>27</v>
      </c>
    </row>
    <row r="70" spans="1:28" s="2" customFormat="1" ht="18" customHeight="1" outlineLevel="1">
      <c r="A70" s="122"/>
      <c r="B70" s="99"/>
      <c r="C70" s="59" t="s">
        <v>51</v>
      </c>
      <c r="D70" s="60" t="s">
        <v>43</v>
      </c>
      <c r="E70" s="10" t="str">
        <f t="shared" si="4"/>
        <v>-</v>
      </c>
      <c r="F70" s="32" t="str">
        <f t="shared" si="5"/>
        <v>-</v>
      </c>
      <c r="G70" s="11" t="str">
        <f t="shared" si="8"/>
        <v>-</v>
      </c>
      <c r="H70" s="53" t="s">
        <v>27</v>
      </c>
      <c r="I70" s="54" t="s">
        <v>27</v>
      </c>
      <c r="J70" s="54" t="s">
        <v>27</v>
      </c>
      <c r="K70" s="54" t="s">
        <v>27</v>
      </c>
      <c r="L70" s="54" t="s">
        <v>27</v>
      </c>
      <c r="M70" s="54" t="s">
        <v>27</v>
      </c>
      <c r="N70" s="54" t="s">
        <v>27</v>
      </c>
      <c r="O70" s="54" t="s">
        <v>27</v>
      </c>
      <c r="P70" s="54" t="s">
        <v>27</v>
      </c>
      <c r="Q70" s="54" t="s">
        <v>27</v>
      </c>
      <c r="R70" s="39" t="str">
        <f t="shared" si="9"/>
        <v>-</v>
      </c>
      <c r="S70" s="54" t="s">
        <v>27</v>
      </c>
      <c r="T70" s="54" t="s">
        <v>27</v>
      </c>
      <c r="U70" s="54" t="s">
        <v>27</v>
      </c>
      <c r="V70" s="54" t="s">
        <v>27</v>
      </c>
      <c r="W70" s="54" t="s">
        <v>27</v>
      </c>
      <c r="X70" s="54" t="s">
        <v>27</v>
      </c>
      <c r="Y70" s="54" t="s">
        <v>27</v>
      </c>
      <c r="Z70" s="54" t="s">
        <v>27</v>
      </c>
      <c r="AA70" s="54" t="s">
        <v>27</v>
      </c>
      <c r="AB70" s="54" t="s">
        <v>27</v>
      </c>
    </row>
    <row r="71" spans="1:28" s="2" customFormat="1" ht="18" customHeight="1" outlineLevel="1">
      <c r="A71" s="122"/>
      <c r="B71" s="99"/>
      <c r="C71" s="59" t="s">
        <v>52</v>
      </c>
      <c r="D71" s="60" t="s">
        <v>44</v>
      </c>
      <c r="E71" s="10" t="str">
        <f t="shared" si="4"/>
        <v>-</v>
      </c>
      <c r="F71" s="32" t="str">
        <f t="shared" si="5"/>
        <v>-</v>
      </c>
      <c r="G71" s="11" t="str">
        <f t="shared" si="8"/>
        <v>-</v>
      </c>
      <c r="H71" s="53" t="s">
        <v>27</v>
      </c>
      <c r="I71" s="54" t="s">
        <v>27</v>
      </c>
      <c r="J71" s="54" t="s">
        <v>27</v>
      </c>
      <c r="K71" s="54" t="s">
        <v>27</v>
      </c>
      <c r="L71" s="54" t="s">
        <v>27</v>
      </c>
      <c r="M71" s="54" t="s">
        <v>27</v>
      </c>
      <c r="N71" s="54" t="s">
        <v>27</v>
      </c>
      <c r="O71" s="54" t="s">
        <v>27</v>
      </c>
      <c r="P71" s="54" t="s">
        <v>27</v>
      </c>
      <c r="Q71" s="54" t="s">
        <v>27</v>
      </c>
      <c r="R71" s="39" t="str">
        <f t="shared" si="9"/>
        <v>-</v>
      </c>
      <c r="S71" s="54" t="s">
        <v>27</v>
      </c>
      <c r="T71" s="54" t="s">
        <v>27</v>
      </c>
      <c r="U71" s="54" t="s">
        <v>27</v>
      </c>
      <c r="V71" s="54" t="s">
        <v>27</v>
      </c>
      <c r="W71" s="54" t="s">
        <v>27</v>
      </c>
      <c r="X71" s="54" t="s">
        <v>27</v>
      </c>
      <c r="Y71" s="54" t="s">
        <v>27</v>
      </c>
      <c r="Z71" s="54" t="s">
        <v>27</v>
      </c>
      <c r="AA71" s="54" t="s">
        <v>27</v>
      </c>
      <c r="AB71" s="54" t="s">
        <v>27</v>
      </c>
    </row>
    <row r="72" spans="1:28" s="2" customFormat="1" ht="18" customHeight="1" outlineLevel="1">
      <c r="A72" s="122"/>
      <c r="B72" s="99"/>
      <c r="C72" s="59"/>
      <c r="D72" s="60"/>
      <c r="E72" s="10" t="str">
        <f t="shared" si="4"/>
        <v>-</v>
      </c>
      <c r="F72" s="32" t="str">
        <f t="shared" si="5"/>
        <v>-</v>
      </c>
      <c r="G72" s="11" t="str">
        <f t="shared" si="8"/>
        <v>-</v>
      </c>
      <c r="H72" s="53" t="s">
        <v>27</v>
      </c>
      <c r="I72" s="54" t="s">
        <v>27</v>
      </c>
      <c r="J72" s="54" t="s">
        <v>27</v>
      </c>
      <c r="K72" s="54" t="s">
        <v>27</v>
      </c>
      <c r="L72" s="54" t="s">
        <v>27</v>
      </c>
      <c r="M72" s="54" t="s">
        <v>27</v>
      </c>
      <c r="N72" s="54" t="s">
        <v>27</v>
      </c>
      <c r="O72" s="54" t="s">
        <v>27</v>
      </c>
      <c r="P72" s="54" t="s">
        <v>27</v>
      </c>
      <c r="Q72" s="54" t="s">
        <v>27</v>
      </c>
      <c r="R72" s="39" t="str">
        <f t="shared" si="9"/>
        <v>-</v>
      </c>
      <c r="S72" s="54" t="s">
        <v>27</v>
      </c>
      <c r="T72" s="54" t="s">
        <v>27</v>
      </c>
      <c r="U72" s="54" t="s">
        <v>27</v>
      </c>
      <c r="V72" s="54" t="s">
        <v>27</v>
      </c>
      <c r="W72" s="54" t="s">
        <v>27</v>
      </c>
      <c r="X72" s="54" t="s">
        <v>27</v>
      </c>
      <c r="Y72" s="54" t="s">
        <v>27</v>
      </c>
      <c r="Z72" s="54" t="s">
        <v>27</v>
      </c>
      <c r="AA72" s="54" t="s">
        <v>27</v>
      </c>
      <c r="AB72" s="54" t="s">
        <v>27</v>
      </c>
    </row>
    <row r="73" spans="1:28" s="2" customFormat="1" ht="18" customHeight="1" outlineLevel="1">
      <c r="A73" s="122"/>
      <c r="B73" s="101"/>
      <c r="C73" s="59"/>
      <c r="D73" s="60"/>
      <c r="E73" s="10" t="str">
        <f t="shared" si="4"/>
        <v>-</v>
      </c>
      <c r="F73" s="32" t="str">
        <f t="shared" si="5"/>
        <v>-</v>
      </c>
      <c r="G73" s="11" t="str">
        <f t="shared" si="8"/>
        <v>-</v>
      </c>
      <c r="H73" s="53" t="s">
        <v>27</v>
      </c>
      <c r="I73" s="54" t="s">
        <v>27</v>
      </c>
      <c r="J73" s="54" t="s">
        <v>27</v>
      </c>
      <c r="K73" s="54" t="s">
        <v>27</v>
      </c>
      <c r="L73" s="54" t="s">
        <v>27</v>
      </c>
      <c r="M73" s="54" t="s">
        <v>27</v>
      </c>
      <c r="N73" s="54" t="s">
        <v>27</v>
      </c>
      <c r="O73" s="54" t="s">
        <v>27</v>
      </c>
      <c r="P73" s="54" t="s">
        <v>27</v>
      </c>
      <c r="Q73" s="54" t="s">
        <v>27</v>
      </c>
      <c r="R73" s="39" t="str">
        <f t="shared" si="9"/>
        <v>-</v>
      </c>
      <c r="S73" s="54" t="s">
        <v>27</v>
      </c>
      <c r="T73" s="54" t="s">
        <v>27</v>
      </c>
      <c r="U73" s="54" t="s">
        <v>28</v>
      </c>
      <c r="V73" s="54" t="s">
        <v>28</v>
      </c>
      <c r="W73" s="54" t="s">
        <v>28</v>
      </c>
      <c r="X73" s="54" t="s">
        <v>28</v>
      </c>
      <c r="Y73" s="54" t="s">
        <v>28</v>
      </c>
      <c r="Z73" s="54" t="s">
        <v>28</v>
      </c>
      <c r="AA73" s="54" t="s">
        <v>28</v>
      </c>
      <c r="AB73" s="54" t="s">
        <v>28</v>
      </c>
    </row>
    <row r="74" spans="1:28" s="2" customFormat="1" ht="18" customHeight="1" outlineLevel="1">
      <c r="A74" s="122"/>
      <c r="B74" s="124" t="s">
        <v>14</v>
      </c>
      <c r="C74" s="59" t="s">
        <v>50</v>
      </c>
      <c r="D74" s="60" t="s">
        <v>42</v>
      </c>
      <c r="E74" s="10" t="str">
        <f t="shared" si="4"/>
        <v>-</v>
      </c>
      <c r="F74" s="32" t="str">
        <f t="shared" si="5"/>
        <v>-</v>
      </c>
      <c r="G74" s="11" t="str">
        <f t="shared" si="8"/>
        <v>-</v>
      </c>
      <c r="H74" s="53" t="s">
        <v>27</v>
      </c>
      <c r="I74" s="54" t="s">
        <v>27</v>
      </c>
      <c r="J74" s="54" t="s">
        <v>27</v>
      </c>
      <c r="K74" s="54" t="s">
        <v>27</v>
      </c>
      <c r="L74" s="54" t="s">
        <v>27</v>
      </c>
      <c r="M74" s="54" t="s">
        <v>27</v>
      </c>
      <c r="N74" s="54" t="s">
        <v>27</v>
      </c>
      <c r="O74" s="54" t="s">
        <v>27</v>
      </c>
      <c r="P74" s="54" t="s">
        <v>27</v>
      </c>
      <c r="Q74" s="54" t="s">
        <v>27</v>
      </c>
      <c r="R74" s="39" t="str">
        <f t="shared" si="9"/>
        <v>-</v>
      </c>
      <c r="S74" s="54" t="s">
        <v>27</v>
      </c>
      <c r="T74" s="54" t="s">
        <v>27</v>
      </c>
      <c r="U74" s="54" t="s">
        <v>29</v>
      </c>
      <c r="V74" s="54" t="s">
        <v>29</v>
      </c>
      <c r="W74" s="54" t="s">
        <v>29</v>
      </c>
      <c r="X74" s="54" t="s">
        <v>29</v>
      </c>
      <c r="Y74" s="54" t="s">
        <v>29</v>
      </c>
      <c r="Z74" s="54" t="s">
        <v>29</v>
      </c>
      <c r="AA74" s="54" t="s">
        <v>29</v>
      </c>
      <c r="AB74" s="54" t="s">
        <v>29</v>
      </c>
    </row>
    <row r="75" spans="1:28" s="2" customFormat="1" ht="18" customHeight="1" outlineLevel="1">
      <c r="A75" s="122"/>
      <c r="B75" s="125"/>
      <c r="C75" s="59" t="s">
        <v>51</v>
      </c>
      <c r="D75" s="60" t="s">
        <v>43</v>
      </c>
      <c r="E75" s="10" t="str">
        <f t="shared" si="4"/>
        <v>-</v>
      </c>
      <c r="F75" s="32" t="str">
        <f t="shared" si="5"/>
        <v>-</v>
      </c>
      <c r="G75" s="11" t="str">
        <f t="shared" si="8"/>
        <v>-</v>
      </c>
      <c r="H75" s="53" t="s">
        <v>27</v>
      </c>
      <c r="I75" s="54" t="s">
        <v>27</v>
      </c>
      <c r="J75" s="54" t="s">
        <v>27</v>
      </c>
      <c r="K75" s="54" t="s">
        <v>27</v>
      </c>
      <c r="L75" s="54" t="s">
        <v>27</v>
      </c>
      <c r="M75" s="54" t="s">
        <v>27</v>
      </c>
      <c r="N75" s="54" t="s">
        <v>27</v>
      </c>
      <c r="O75" s="54" t="s">
        <v>27</v>
      </c>
      <c r="P75" s="54" t="s">
        <v>27</v>
      </c>
      <c r="Q75" s="54" t="s">
        <v>27</v>
      </c>
      <c r="R75" s="39" t="str">
        <f t="shared" si="9"/>
        <v>-</v>
      </c>
      <c r="S75" s="54" t="s">
        <v>27</v>
      </c>
      <c r="T75" s="54" t="s">
        <v>27</v>
      </c>
      <c r="U75" s="54" t="s">
        <v>28</v>
      </c>
      <c r="V75" s="54" t="s">
        <v>28</v>
      </c>
      <c r="W75" s="54" t="s">
        <v>28</v>
      </c>
      <c r="X75" s="54" t="s">
        <v>28</v>
      </c>
      <c r="Y75" s="54" t="s">
        <v>28</v>
      </c>
      <c r="Z75" s="54" t="s">
        <v>28</v>
      </c>
      <c r="AA75" s="54" t="s">
        <v>28</v>
      </c>
      <c r="AB75" s="54" t="s">
        <v>28</v>
      </c>
    </row>
    <row r="76" spans="1:28" s="2" customFormat="1" ht="18" customHeight="1" outlineLevel="1">
      <c r="A76" s="122"/>
      <c r="B76" s="125"/>
      <c r="C76" s="59" t="s">
        <v>52</v>
      </c>
      <c r="D76" s="60" t="s">
        <v>44</v>
      </c>
      <c r="E76" s="10" t="str">
        <f t="shared" si="4"/>
        <v>-</v>
      </c>
      <c r="F76" s="32" t="str">
        <f t="shared" si="5"/>
        <v>-</v>
      </c>
      <c r="G76" s="11" t="str">
        <f t="shared" si="8"/>
        <v>-</v>
      </c>
      <c r="H76" s="53" t="s">
        <v>27</v>
      </c>
      <c r="I76" s="54" t="s">
        <v>27</v>
      </c>
      <c r="J76" s="54" t="s">
        <v>27</v>
      </c>
      <c r="K76" s="54" t="s">
        <v>27</v>
      </c>
      <c r="L76" s="54" t="s">
        <v>27</v>
      </c>
      <c r="M76" s="54" t="s">
        <v>27</v>
      </c>
      <c r="N76" s="54" t="s">
        <v>27</v>
      </c>
      <c r="O76" s="54" t="s">
        <v>27</v>
      </c>
      <c r="P76" s="54" t="s">
        <v>27</v>
      </c>
      <c r="Q76" s="54" t="s">
        <v>27</v>
      </c>
      <c r="R76" s="39" t="str">
        <f t="shared" si="9"/>
        <v>-</v>
      </c>
      <c r="S76" s="54" t="s">
        <v>27</v>
      </c>
      <c r="T76" s="54" t="s">
        <v>27</v>
      </c>
      <c r="U76" s="54" t="s">
        <v>27</v>
      </c>
      <c r="V76" s="54" t="s">
        <v>27</v>
      </c>
      <c r="W76" s="54" t="s">
        <v>27</v>
      </c>
      <c r="X76" s="54" t="s">
        <v>27</v>
      </c>
      <c r="Y76" s="54" t="s">
        <v>27</v>
      </c>
      <c r="Z76" s="54" t="s">
        <v>27</v>
      </c>
      <c r="AA76" s="54" t="s">
        <v>27</v>
      </c>
      <c r="AB76" s="54" t="s">
        <v>27</v>
      </c>
    </row>
    <row r="77" spans="1:28" s="2" customFormat="1" ht="18" customHeight="1" outlineLevel="1">
      <c r="A77" s="122"/>
      <c r="B77" s="125"/>
      <c r="C77" s="59"/>
      <c r="D77" s="60"/>
      <c r="E77" s="10" t="str">
        <f t="shared" si="4"/>
        <v>-</v>
      </c>
      <c r="F77" s="32" t="str">
        <f t="shared" si="5"/>
        <v>-</v>
      </c>
      <c r="G77" s="11" t="str">
        <f t="shared" si="8"/>
        <v>-</v>
      </c>
      <c r="H77" s="53" t="s">
        <v>27</v>
      </c>
      <c r="I77" s="54" t="s">
        <v>27</v>
      </c>
      <c r="J77" s="54" t="s">
        <v>27</v>
      </c>
      <c r="K77" s="54" t="s">
        <v>27</v>
      </c>
      <c r="L77" s="54" t="s">
        <v>27</v>
      </c>
      <c r="M77" s="54" t="s">
        <v>27</v>
      </c>
      <c r="N77" s="54" t="s">
        <v>27</v>
      </c>
      <c r="O77" s="54" t="s">
        <v>27</v>
      </c>
      <c r="P77" s="54" t="s">
        <v>27</v>
      </c>
      <c r="Q77" s="54" t="s">
        <v>27</v>
      </c>
      <c r="R77" s="39" t="str">
        <f t="shared" si="9"/>
        <v>-</v>
      </c>
      <c r="S77" s="54" t="s">
        <v>27</v>
      </c>
      <c r="T77" s="54" t="s">
        <v>27</v>
      </c>
      <c r="U77" s="54" t="s">
        <v>27</v>
      </c>
      <c r="V77" s="54" t="s">
        <v>27</v>
      </c>
      <c r="W77" s="54" t="s">
        <v>27</v>
      </c>
      <c r="X77" s="54" t="s">
        <v>27</v>
      </c>
      <c r="Y77" s="54" t="s">
        <v>27</v>
      </c>
      <c r="Z77" s="54" t="s">
        <v>27</v>
      </c>
      <c r="AA77" s="54" t="s">
        <v>27</v>
      </c>
      <c r="AB77" s="54" t="s">
        <v>27</v>
      </c>
    </row>
    <row r="78" spans="1:28" s="2" customFormat="1" ht="18" customHeight="1" outlineLevel="1">
      <c r="A78" s="122"/>
      <c r="B78" s="125"/>
      <c r="C78" s="59"/>
      <c r="D78" s="60"/>
      <c r="E78" s="10" t="str">
        <f t="shared" si="4"/>
        <v>-</v>
      </c>
      <c r="F78" s="32" t="str">
        <f t="shared" si="5"/>
        <v>-</v>
      </c>
      <c r="G78" s="11" t="str">
        <f t="shared" si="8"/>
        <v>-</v>
      </c>
      <c r="H78" s="53" t="s">
        <v>27</v>
      </c>
      <c r="I78" s="54" t="s">
        <v>27</v>
      </c>
      <c r="J78" s="54" t="s">
        <v>27</v>
      </c>
      <c r="K78" s="54" t="s">
        <v>27</v>
      </c>
      <c r="L78" s="54" t="s">
        <v>27</v>
      </c>
      <c r="M78" s="54" t="s">
        <v>27</v>
      </c>
      <c r="N78" s="54" t="s">
        <v>27</v>
      </c>
      <c r="O78" s="54" t="s">
        <v>27</v>
      </c>
      <c r="P78" s="54" t="s">
        <v>27</v>
      </c>
      <c r="Q78" s="54" t="s">
        <v>27</v>
      </c>
      <c r="R78" s="39" t="str">
        <f t="shared" si="9"/>
        <v>-</v>
      </c>
      <c r="S78" s="54" t="s">
        <v>27</v>
      </c>
      <c r="T78" s="54" t="s">
        <v>27</v>
      </c>
      <c r="U78" s="54" t="s">
        <v>27</v>
      </c>
      <c r="V78" s="54" t="s">
        <v>27</v>
      </c>
      <c r="W78" s="54" t="s">
        <v>27</v>
      </c>
      <c r="X78" s="54" t="s">
        <v>27</v>
      </c>
      <c r="Y78" s="54" t="s">
        <v>27</v>
      </c>
      <c r="Z78" s="54" t="s">
        <v>27</v>
      </c>
      <c r="AA78" s="54" t="s">
        <v>27</v>
      </c>
      <c r="AB78" s="54" t="s">
        <v>27</v>
      </c>
    </row>
    <row r="79" spans="1:28" s="2" customFormat="1" ht="18" customHeight="1" outlineLevel="1">
      <c r="A79" s="122"/>
      <c r="B79" s="123" t="s">
        <v>30</v>
      </c>
      <c r="C79" s="59" t="s">
        <v>50</v>
      </c>
      <c r="D79" s="60" t="s">
        <v>42</v>
      </c>
      <c r="E79" s="10" t="str">
        <f t="shared" si="4"/>
        <v>-</v>
      </c>
      <c r="F79" s="32" t="str">
        <f t="shared" si="5"/>
        <v>-</v>
      </c>
      <c r="G79" s="11" t="str">
        <f t="shared" si="8"/>
        <v>-</v>
      </c>
      <c r="H79" s="53" t="s">
        <v>27</v>
      </c>
      <c r="I79" s="54" t="s">
        <v>27</v>
      </c>
      <c r="J79" s="54" t="s">
        <v>27</v>
      </c>
      <c r="K79" s="54" t="s">
        <v>27</v>
      </c>
      <c r="L79" s="54" t="s">
        <v>27</v>
      </c>
      <c r="M79" s="54" t="s">
        <v>27</v>
      </c>
      <c r="N79" s="54" t="s">
        <v>27</v>
      </c>
      <c r="O79" s="54" t="s">
        <v>27</v>
      </c>
      <c r="P79" s="54" t="s">
        <v>27</v>
      </c>
      <c r="Q79" s="54" t="s">
        <v>27</v>
      </c>
      <c r="R79" s="39" t="str">
        <f t="shared" si="9"/>
        <v>-</v>
      </c>
      <c r="S79" s="54" t="s">
        <v>27</v>
      </c>
      <c r="T79" s="54" t="s">
        <v>27</v>
      </c>
      <c r="U79" s="54" t="s">
        <v>27</v>
      </c>
      <c r="V79" s="54" t="s">
        <v>27</v>
      </c>
      <c r="W79" s="54" t="s">
        <v>27</v>
      </c>
      <c r="X79" s="54" t="s">
        <v>27</v>
      </c>
      <c r="Y79" s="54" t="s">
        <v>27</v>
      </c>
      <c r="Z79" s="54" t="s">
        <v>27</v>
      </c>
      <c r="AA79" s="54" t="s">
        <v>27</v>
      </c>
      <c r="AB79" s="54" t="s">
        <v>27</v>
      </c>
    </row>
    <row r="80" spans="1:28" s="2" customFormat="1" ht="18" customHeight="1" outlineLevel="1">
      <c r="A80" s="122"/>
      <c r="B80" s="123"/>
      <c r="C80" s="59" t="s">
        <v>51</v>
      </c>
      <c r="D80" s="60" t="s">
        <v>43</v>
      </c>
      <c r="E80" s="10" t="str">
        <f t="shared" si="4"/>
        <v>-</v>
      </c>
      <c r="F80" s="32" t="str">
        <f t="shared" si="5"/>
        <v>-</v>
      </c>
      <c r="G80" s="11" t="str">
        <f>IF(F80="-","-",IF(R80="-","-",F80-R80))</f>
        <v>-</v>
      </c>
      <c r="H80" s="53" t="s">
        <v>27</v>
      </c>
      <c r="I80" s="54" t="s">
        <v>27</v>
      </c>
      <c r="J80" s="54" t="s">
        <v>27</v>
      </c>
      <c r="K80" s="54" t="s">
        <v>27</v>
      </c>
      <c r="L80" s="54" t="s">
        <v>27</v>
      </c>
      <c r="M80" s="54" t="s">
        <v>27</v>
      </c>
      <c r="N80" s="54" t="s">
        <v>27</v>
      </c>
      <c r="O80" s="54" t="s">
        <v>27</v>
      </c>
      <c r="P80" s="54" t="s">
        <v>27</v>
      </c>
      <c r="Q80" s="54" t="s">
        <v>27</v>
      </c>
      <c r="R80" s="39" t="str">
        <f>IF(MAX(H80:Q80)=0,"-",MAX(H80:Q80))</f>
        <v>-</v>
      </c>
      <c r="S80" s="54" t="s">
        <v>27</v>
      </c>
      <c r="T80" s="54" t="s">
        <v>27</v>
      </c>
      <c r="U80" s="54" t="s">
        <v>27</v>
      </c>
      <c r="V80" s="54" t="s">
        <v>27</v>
      </c>
      <c r="W80" s="54" t="s">
        <v>27</v>
      </c>
      <c r="X80" s="54" t="s">
        <v>27</v>
      </c>
      <c r="Y80" s="54" t="s">
        <v>27</v>
      </c>
      <c r="Z80" s="54" t="s">
        <v>27</v>
      </c>
      <c r="AA80" s="54" t="s">
        <v>27</v>
      </c>
      <c r="AB80" s="54" t="s">
        <v>27</v>
      </c>
    </row>
    <row r="81" spans="1:28" s="2" customFormat="1" ht="18" customHeight="1" outlineLevel="1">
      <c r="A81" s="122"/>
      <c r="B81" s="123"/>
      <c r="C81" s="59" t="s">
        <v>52</v>
      </c>
      <c r="D81" s="60" t="s">
        <v>44</v>
      </c>
      <c r="E81" s="10" t="str">
        <f t="shared" si="4"/>
        <v>-</v>
      </c>
      <c r="F81" s="32" t="str">
        <f t="shared" si="5"/>
        <v>-</v>
      </c>
      <c r="G81" s="11" t="str">
        <f>IF(F81="-","-",IF(R81="-","-",F81-R81))</f>
        <v>-</v>
      </c>
      <c r="H81" s="53" t="s">
        <v>27</v>
      </c>
      <c r="I81" s="54" t="s">
        <v>27</v>
      </c>
      <c r="J81" s="54" t="s">
        <v>27</v>
      </c>
      <c r="K81" s="54" t="s">
        <v>27</v>
      </c>
      <c r="L81" s="54" t="s">
        <v>27</v>
      </c>
      <c r="M81" s="54" t="s">
        <v>27</v>
      </c>
      <c r="N81" s="54" t="s">
        <v>27</v>
      </c>
      <c r="O81" s="54" t="s">
        <v>27</v>
      </c>
      <c r="P81" s="54" t="s">
        <v>27</v>
      </c>
      <c r="Q81" s="54" t="s">
        <v>27</v>
      </c>
      <c r="R81" s="39" t="str">
        <f>IF(MAX(H81:Q81)=0,"-",MAX(H81:Q81))</f>
        <v>-</v>
      </c>
      <c r="S81" s="54" t="s">
        <v>27</v>
      </c>
      <c r="T81" s="54" t="s">
        <v>27</v>
      </c>
      <c r="U81" s="54" t="s">
        <v>27</v>
      </c>
      <c r="V81" s="54" t="s">
        <v>27</v>
      </c>
      <c r="W81" s="54" t="s">
        <v>27</v>
      </c>
      <c r="X81" s="54" t="s">
        <v>27</v>
      </c>
      <c r="Y81" s="54" t="s">
        <v>27</v>
      </c>
      <c r="Z81" s="54" t="s">
        <v>27</v>
      </c>
      <c r="AA81" s="54" t="s">
        <v>27</v>
      </c>
      <c r="AB81" s="54" t="s">
        <v>27</v>
      </c>
    </row>
    <row r="82" spans="1:28" s="2" customFormat="1" ht="18" customHeight="1" outlineLevel="1">
      <c r="A82" s="122"/>
      <c r="B82" s="123"/>
      <c r="C82" s="59"/>
      <c r="D82" s="60"/>
      <c r="E82" s="10" t="str">
        <f t="shared" si="4"/>
        <v>-</v>
      </c>
      <c r="F82" s="32" t="str">
        <f t="shared" si="5"/>
        <v>-</v>
      </c>
      <c r="G82" s="11" t="str">
        <f>IF(F82="-","-",IF(R82="-","-",F82-R82))</f>
        <v>-</v>
      </c>
      <c r="H82" s="53" t="s">
        <v>27</v>
      </c>
      <c r="I82" s="54" t="s">
        <v>27</v>
      </c>
      <c r="J82" s="54" t="s">
        <v>27</v>
      </c>
      <c r="K82" s="54" t="s">
        <v>27</v>
      </c>
      <c r="L82" s="54" t="s">
        <v>27</v>
      </c>
      <c r="M82" s="54" t="s">
        <v>27</v>
      </c>
      <c r="N82" s="54" t="s">
        <v>27</v>
      </c>
      <c r="O82" s="54" t="s">
        <v>27</v>
      </c>
      <c r="P82" s="54" t="s">
        <v>27</v>
      </c>
      <c r="Q82" s="54" t="s">
        <v>27</v>
      </c>
      <c r="R82" s="39" t="str">
        <f>IF(MAX(H82:Q82)=0,"-",MAX(H82:Q82))</f>
        <v>-</v>
      </c>
      <c r="S82" s="54" t="s">
        <v>27</v>
      </c>
      <c r="T82" s="54" t="s">
        <v>27</v>
      </c>
      <c r="U82" s="54" t="s">
        <v>27</v>
      </c>
      <c r="V82" s="54" t="s">
        <v>27</v>
      </c>
      <c r="W82" s="54" t="s">
        <v>27</v>
      </c>
      <c r="X82" s="54" t="s">
        <v>27</v>
      </c>
      <c r="Y82" s="54" t="s">
        <v>27</v>
      </c>
      <c r="Z82" s="54" t="s">
        <v>27</v>
      </c>
      <c r="AA82" s="54" t="s">
        <v>27</v>
      </c>
      <c r="AB82" s="54" t="s">
        <v>27</v>
      </c>
    </row>
    <row r="83" spans="1:28" s="2" customFormat="1" ht="18" customHeight="1" outlineLevel="1">
      <c r="A83" s="122"/>
      <c r="B83" s="101"/>
      <c r="C83" s="59"/>
      <c r="D83" s="60"/>
      <c r="E83" s="10" t="str">
        <f t="shared" si="4"/>
        <v>-</v>
      </c>
      <c r="F83" s="32" t="str">
        <f t="shared" si="5"/>
        <v>-</v>
      </c>
      <c r="G83" s="11" t="str">
        <f t="shared" si="8"/>
        <v>-</v>
      </c>
      <c r="H83" s="53" t="s">
        <v>27</v>
      </c>
      <c r="I83" s="54" t="s">
        <v>27</v>
      </c>
      <c r="J83" s="54" t="s">
        <v>27</v>
      </c>
      <c r="K83" s="54" t="s">
        <v>27</v>
      </c>
      <c r="L83" s="54" t="s">
        <v>27</v>
      </c>
      <c r="M83" s="54" t="s">
        <v>27</v>
      </c>
      <c r="N83" s="54" t="s">
        <v>27</v>
      </c>
      <c r="O83" s="54" t="s">
        <v>27</v>
      </c>
      <c r="P83" s="54" t="s">
        <v>27</v>
      </c>
      <c r="Q83" s="54" t="s">
        <v>27</v>
      </c>
      <c r="R83" s="39" t="str">
        <f t="shared" si="9"/>
        <v>-</v>
      </c>
      <c r="S83" s="54" t="s">
        <v>27</v>
      </c>
      <c r="T83" s="54" t="s">
        <v>27</v>
      </c>
      <c r="U83" s="54" t="s">
        <v>27</v>
      </c>
      <c r="V83" s="54" t="s">
        <v>27</v>
      </c>
      <c r="W83" s="54" t="s">
        <v>27</v>
      </c>
      <c r="X83" s="54" t="s">
        <v>27</v>
      </c>
      <c r="Y83" s="54" t="s">
        <v>27</v>
      </c>
      <c r="Z83" s="54" t="s">
        <v>27</v>
      </c>
      <c r="AA83" s="54" t="s">
        <v>27</v>
      </c>
      <c r="AB83" s="54" t="s">
        <v>27</v>
      </c>
    </row>
    <row r="84" spans="1:28" s="2" customFormat="1" ht="18" customHeight="1" outlineLevel="1">
      <c r="A84" s="122"/>
      <c r="B84" s="123" t="s">
        <v>31</v>
      </c>
      <c r="C84" s="59" t="s">
        <v>50</v>
      </c>
      <c r="D84" s="60" t="s">
        <v>42</v>
      </c>
      <c r="E84" s="10" t="str">
        <f t="shared" si="4"/>
        <v>-</v>
      </c>
      <c r="F84" s="32" t="str">
        <f t="shared" si="5"/>
        <v>-</v>
      </c>
      <c r="G84" s="11" t="str">
        <f t="shared" si="8"/>
        <v>-</v>
      </c>
      <c r="H84" s="53" t="s">
        <v>27</v>
      </c>
      <c r="I84" s="54" t="s">
        <v>27</v>
      </c>
      <c r="J84" s="54" t="s">
        <v>27</v>
      </c>
      <c r="K84" s="54" t="s">
        <v>27</v>
      </c>
      <c r="L84" s="54" t="s">
        <v>27</v>
      </c>
      <c r="M84" s="54" t="s">
        <v>27</v>
      </c>
      <c r="N84" s="54" t="s">
        <v>27</v>
      </c>
      <c r="O84" s="54" t="s">
        <v>27</v>
      </c>
      <c r="P84" s="54" t="s">
        <v>27</v>
      </c>
      <c r="Q84" s="54" t="s">
        <v>27</v>
      </c>
      <c r="R84" s="39" t="str">
        <f t="shared" si="9"/>
        <v>-</v>
      </c>
      <c r="S84" s="54" t="s">
        <v>27</v>
      </c>
      <c r="T84" s="54" t="s">
        <v>27</v>
      </c>
      <c r="U84" s="54" t="s">
        <v>27</v>
      </c>
      <c r="V84" s="54" t="s">
        <v>27</v>
      </c>
      <c r="W84" s="54" t="s">
        <v>27</v>
      </c>
      <c r="X84" s="54" t="s">
        <v>27</v>
      </c>
      <c r="Y84" s="54" t="s">
        <v>27</v>
      </c>
      <c r="Z84" s="54" t="s">
        <v>27</v>
      </c>
      <c r="AA84" s="54" t="s">
        <v>27</v>
      </c>
      <c r="AB84" s="54" t="s">
        <v>27</v>
      </c>
    </row>
    <row r="85" spans="1:28" s="2" customFormat="1" ht="18" customHeight="1" outlineLevel="1">
      <c r="A85" s="122"/>
      <c r="B85" s="123"/>
      <c r="C85" s="59" t="s">
        <v>51</v>
      </c>
      <c r="D85" s="60" t="s">
        <v>43</v>
      </c>
      <c r="E85" s="10" t="str">
        <f t="shared" si="4"/>
        <v>-</v>
      </c>
      <c r="F85" s="32" t="str">
        <f t="shared" si="5"/>
        <v>-</v>
      </c>
      <c r="G85" s="11" t="str">
        <f t="shared" si="8"/>
        <v>-</v>
      </c>
      <c r="H85" s="53" t="s">
        <v>27</v>
      </c>
      <c r="I85" s="54" t="s">
        <v>27</v>
      </c>
      <c r="J85" s="54" t="s">
        <v>27</v>
      </c>
      <c r="K85" s="54" t="s">
        <v>27</v>
      </c>
      <c r="L85" s="54" t="s">
        <v>27</v>
      </c>
      <c r="M85" s="54" t="s">
        <v>27</v>
      </c>
      <c r="N85" s="54" t="s">
        <v>27</v>
      </c>
      <c r="O85" s="54" t="s">
        <v>27</v>
      </c>
      <c r="P85" s="54" t="s">
        <v>27</v>
      </c>
      <c r="Q85" s="54" t="s">
        <v>27</v>
      </c>
      <c r="R85" s="39" t="str">
        <f t="shared" si="9"/>
        <v>-</v>
      </c>
      <c r="S85" s="54" t="s">
        <v>27</v>
      </c>
      <c r="T85" s="54" t="s">
        <v>27</v>
      </c>
      <c r="U85" s="54" t="s">
        <v>27</v>
      </c>
      <c r="V85" s="54" t="s">
        <v>27</v>
      </c>
      <c r="W85" s="54" t="s">
        <v>27</v>
      </c>
      <c r="X85" s="54" t="s">
        <v>27</v>
      </c>
      <c r="Y85" s="54" t="s">
        <v>27</v>
      </c>
      <c r="Z85" s="54" t="s">
        <v>27</v>
      </c>
      <c r="AA85" s="54" t="s">
        <v>27</v>
      </c>
      <c r="AB85" s="54" t="s">
        <v>27</v>
      </c>
    </row>
    <row r="86" spans="1:28" s="2" customFormat="1" ht="18" customHeight="1" outlineLevel="1">
      <c r="A86" s="122"/>
      <c r="B86" s="123"/>
      <c r="C86" s="59" t="s">
        <v>52</v>
      </c>
      <c r="D86" s="60" t="s">
        <v>44</v>
      </c>
      <c r="E86" s="10" t="str">
        <f t="shared" si="4"/>
        <v>-</v>
      </c>
      <c r="F86" s="32" t="str">
        <f t="shared" si="5"/>
        <v>-</v>
      </c>
      <c r="G86" s="11" t="str">
        <f t="shared" si="8"/>
        <v>-</v>
      </c>
      <c r="H86" s="53" t="s">
        <v>27</v>
      </c>
      <c r="I86" s="54" t="s">
        <v>27</v>
      </c>
      <c r="J86" s="54" t="s">
        <v>27</v>
      </c>
      <c r="K86" s="54" t="s">
        <v>27</v>
      </c>
      <c r="L86" s="54" t="s">
        <v>27</v>
      </c>
      <c r="M86" s="54" t="s">
        <v>27</v>
      </c>
      <c r="N86" s="54" t="s">
        <v>27</v>
      </c>
      <c r="O86" s="54" t="s">
        <v>27</v>
      </c>
      <c r="P86" s="54" t="s">
        <v>27</v>
      </c>
      <c r="Q86" s="54" t="s">
        <v>27</v>
      </c>
      <c r="R86" s="39" t="str">
        <f t="shared" si="9"/>
        <v>-</v>
      </c>
      <c r="S86" s="54" t="s">
        <v>27</v>
      </c>
      <c r="T86" s="54" t="s">
        <v>27</v>
      </c>
      <c r="U86" s="54" t="s">
        <v>27</v>
      </c>
      <c r="V86" s="54" t="s">
        <v>27</v>
      </c>
      <c r="W86" s="54" t="s">
        <v>27</v>
      </c>
      <c r="X86" s="54" t="s">
        <v>27</v>
      </c>
      <c r="Y86" s="54" t="s">
        <v>27</v>
      </c>
      <c r="Z86" s="54" t="s">
        <v>27</v>
      </c>
      <c r="AA86" s="54" t="s">
        <v>27</v>
      </c>
      <c r="AB86" s="54" t="s">
        <v>27</v>
      </c>
    </row>
    <row r="87" spans="1:28" s="2" customFormat="1" ht="18" customHeight="1" outlineLevel="1">
      <c r="A87" s="122"/>
      <c r="B87" s="123"/>
      <c r="C87" s="59"/>
      <c r="D87" s="60"/>
      <c r="E87" s="10" t="str">
        <f t="shared" si="4"/>
        <v>-</v>
      </c>
      <c r="F87" s="32" t="str">
        <f t="shared" si="5"/>
        <v>-</v>
      </c>
      <c r="G87" s="11" t="str">
        <f t="shared" si="8"/>
        <v>-</v>
      </c>
      <c r="H87" s="53" t="s">
        <v>27</v>
      </c>
      <c r="I87" s="54" t="s">
        <v>27</v>
      </c>
      <c r="J87" s="54" t="s">
        <v>27</v>
      </c>
      <c r="K87" s="54" t="s">
        <v>27</v>
      </c>
      <c r="L87" s="54" t="s">
        <v>27</v>
      </c>
      <c r="M87" s="54" t="s">
        <v>27</v>
      </c>
      <c r="N87" s="54" t="s">
        <v>27</v>
      </c>
      <c r="O87" s="54" t="s">
        <v>27</v>
      </c>
      <c r="P87" s="54" t="s">
        <v>27</v>
      </c>
      <c r="Q87" s="54" t="s">
        <v>27</v>
      </c>
      <c r="R87" s="39" t="str">
        <f t="shared" si="9"/>
        <v>-</v>
      </c>
      <c r="S87" s="54" t="s">
        <v>27</v>
      </c>
      <c r="T87" s="54" t="s">
        <v>27</v>
      </c>
      <c r="U87" s="54" t="s">
        <v>27</v>
      </c>
      <c r="V87" s="54" t="s">
        <v>27</v>
      </c>
      <c r="W87" s="54" t="s">
        <v>27</v>
      </c>
      <c r="X87" s="54" t="s">
        <v>27</v>
      </c>
      <c r="Y87" s="54" t="s">
        <v>27</v>
      </c>
      <c r="Z87" s="54" t="s">
        <v>27</v>
      </c>
      <c r="AA87" s="54" t="s">
        <v>27</v>
      </c>
      <c r="AB87" s="54" t="s">
        <v>27</v>
      </c>
    </row>
    <row r="88" spans="1:28" s="2" customFormat="1" ht="18" customHeight="1" outlineLevel="1">
      <c r="A88" s="122"/>
      <c r="B88" s="101"/>
      <c r="C88" s="59"/>
      <c r="D88" s="60"/>
      <c r="E88" s="10" t="str">
        <f t="shared" si="4"/>
        <v>-</v>
      </c>
      <c r="F88" s="32" t="str">
        <f t="shared" si="5"/>
        <v>-</v>
      </c>
      <c r="G88" s="11" t="str">
        <f t="shared" si="8"/>
        <v>-</v>
      </c>
      <c r="H88" s="53" t="s">
        <v>27</v>
      </c>
      <c r="I88" s="54" t="s">
        <v>27</v>
      </c>
      <c r="J88" s="54" t="s">
        <v>27</v>
      </c>
      <c r="K88" s="54" t="s">
        <v>27</v>
      </c>
      <c r="L88" s="54" t="s">
        <v>27</v>
      </c>
      <c r="M88" s="54" t="s">
        <v>27</v>
      </c>
      <c r="N88" s="54" t="s">
        <v>27</v>
      </c>
      <c r="O88" s="54" t="s">
        <v>27</v>
      </c>
      <c r="P88" s="54" t="s">
        <v>27</v>
      </c>
      <c r="Q88" s="54" t="s">
        <v>27</v>
      </c>
      <c r="R88" s="39" t="str">
        <f t="shared" si="9"/>
        <v>-</v>
      </c>
      <c r="S88" s="54" t="s">
        <v>27</v>
      </c>
      <c r="T88" s="54" t="s">
        <v>27</v>
      </c>
      <c r="U88" s="54" t="s">
        <v>27</v>
      </c>
      <c r="V88" s="54" t="s">
        <v>27</v>
      </c>
      <c r="W88" s="54" t="s">
        <v>27</v>
      </c>
      <c r="X88" s="54" t="s">
        <v>27</v>
      </c>
      <c r="Y88" s="54" t="s">
        <v>27</v>
      </c>
      <c r="Z88" s="54" t="s">
        <v>27</v>
      </c>
      <c r="AA88" s="54" t="s">
        <v>27</v>
      </c>
      <c r="AB88" s="54" t="s">
        <v>27</v>
      </c>
    </row>
    <row r="89" spans="1:28" ht="24.75" customHeight="1" outlineLevel="1">
      <c r="A89" s="122"/>
      <c r="B89" s="104" t="s">
        <v>10</v>
      </c>
      <c r="C89" s="96"/>
      <c r="D89" s="85">
        <f>COUNTA(C49:C88)</f>
        <v>18</v>
      </c>
      <c r="E89" s="85"/>
      <c r="F89" s="85"/>
      <c r="G89" s="85"/>
      <c r="H89" s="85"/>
      <c r="I89" s="85"/>
      <c r="J89" s="85"/>
      <c r="K89" s="85"/>
      <c r="L89" s="85"/>
      <c r="M89" s="85"/>
      <c r="N89" s="85"/>
      <c r="O89" s="85"/>
      <c r="P89" s="85"/>
      <c r="Q89" s="85"/>
      <c r="R89" s="85"/>
      <c r="S89" s="85"/>
      <c r="T89" s="85"/>
      <c r="U89" s="85"/>
      <c r="V89" s="85"/>
      <c r="W89" s="85"/>
      <c r="X89" s="85"/>
      <c r="Y89" s="85"/>
      <c r="Z89" s="85"/>
      <c r="AA89" s="85"/>
      <c r="AB89" s="107"/>
    </row>
    <row r="90" spans="1:28" ht="18" customHeight="1">
      <c r="A90" s="19"/>
      <c r="B90" s="19"/>
      <c r="C90" s="20"/>
      <c r="D90" s="20"/>
      <c r="E90" s="21"/>
      <c r="F90" s="22"/>
      <c r="G90" s="22"/>
      <c r="H90" s="23"/>
      <c r="I90" s="23"/>
      <c r="J90" s="23"/>
      <c r="K90" s="23"/>
      <c r="L90" s="23"/>
      <c r="M90" s="23"/>
      <c r="N90" s="23"/>
      <c r="O90" s="23"/>
      <c r="P90" s="23"/>
      <c r="Q90" s="23"/>
      <c r="R90" s="23"/>
      <c r="S90" s="23"/>
      <c r="T90" s="23"/>
      <c r="U90" s="23"/>
      <c r="V90" s="23"/>
      <c r="W90" s="23"/>
      <c r="X90" s="23"/>
      <c r="Y90" s="23"/>
      <c r="Z90" s="23"/>
      <c r="AA90" s="23"/>
      <c r="AB90" s="23"/>
    </row>
    <row r="91" spans="8:28" ht="15.75" customHeight="1">
      <c r="H91" s="2"/>
      <c r="I91" s="2"/>
      <c r="J91" s="2"/>
      <c r="K91" s="2"/>
      <c r="L91" s="2"/>
      <c r="M91" s="2"/>
      <c r="N91" s="2"/>
      <c r="O91" s="2"/>
      <c r="P91" s="2"/>
      <c r="Q91" s="2"/>
      <c r="R91" s="2"/>
      <c r="S91" s="2"/>
      <c r="T91" s="2"/>
      <c r="U91" s="2"/>
      <c r="V91" s="2"/>
      <c r="W91" s="2"/>
      <c r="X91" s="2"/>
      <c r="Y91" s="2"/>
      <c r="Z91" s="2"/>
      <c r="AA91" s="2"/>
      <c r="AB91" s="2"/>
    </row>
  </sheetData>
  <mergeCells count="31">
    <mergeCell ref="A1:AB1"/>
    <mergeCell ref="A2:AB2"/>
    <mergeCell ref="G3:G5"/>
    <mergeCell ref="R3:R5"/>
    <mergeCell ref="E3:F3"/>
    <mergeCell ref="A3:A6"/>
    <mergeCell ref="D89:AB89"/>
    <mergeCell ref="D47:AB47"/>
    <mergeCell ref="B32:B36"/>
    <mergeCell ref="H3:Q3"/>
    <mergeCell ref="D3:D6"/>
    <mergeCell ref="B3:B6"/>
    <mergeCell ref="E4:F4"/>
    <mergeCell ref="C3:C6"/>
    <mergeCell ref="B37:B41"/>
    <mergeCell ref="B47:C47"/>
    <mergeCell ref="A7:A47"/>
    <mergeCell ref="B7:B16"/>
    <mergeCell ref="A49:A89"/>
    <mergeCell ref="B59:B68"/>
    <mergeCell ref="B69:B73"/>
    <mergeCell ref="B89:C89"/>
    <mergeCell ref="B84:B88"/>
    <mergeCell ref="B79:B83"/>
    <mergeCell ref="B74:B78"/>
    <mergeCell ref="B49:B58"/>
    <mergeCell ref="B42:B46"/>
    <mergeCell ref="S3:AB3"/>
    <mergeCell ref="B27:B31"/>
    <mergeCell ref="E5:F5"/>
    <mergeCell ref="B17:B26"/>
  </mergeCells>
  <conditionalFormatting sqref="H90:AB90 S7:AB46 H7:Q46 H49:Q88 S49:AB88">
    <cfRule type="cellIs" priority="1" dxfId="2" operator="equal" stopIfTrue="1">
      <formula>"-"</formula>
    </cfRule>
    <cfRule type="expression" priority="2" dxfId="0" stopIfTrue="1">
      <formula>H7=$F7</formula>
    </cfRule>
  </conditionalFormatting>
  <conditionalFormatting sqref="E90">
    <cfRule type="cellIs" priority="3" dxfId="0" operator="between" stopIfTrue="1">
      <formula>1</formula>
      <formula>6</formula>
    </cfRule>
  </conditionalFormatting>
  <conditionalFormatting sqref="E7:E46 E49:E88">
    <cfRule type="cellIs" priority="4" dxfId="0" operator="between" stopIfTrue="1">
      <formula>1</formula>
      <formula>5</formula>
    </cfRule>
    <cfRule type="cellIs" priority="5" dxfId="1" operator="between" stopIfTrue="1">
      <formula>6</formula>
      <formula>10</formula>
    </cfRule>
  </conditionalFormatting>
  <conditionalFormatting sqref="R7:R46 R49:R88">
    <cfRule type="cellIs" priority="6" dxfId="2" operator="equal" stopIfTrue="1">
      <formula>"-"</formula>
    </cfRule>
  </conditionalFormatting>
  <dataValidations count="2">
    <dataValidation allowBlank="1" showInputMessage="1" showErrorMessage="1" imeMode="off" sqref="H7:AB46 H90:AB90 H49:AB88"/>
    <dataValidation allowBlank="1" showInputMessage="1" showErrorMessage="1" imeMode="on" sqref="C90:D65536 D1:D3 H6:Q6 C1:C6 C49:C57 S6:AB6 C87:D88 C69:C86 C59:C67 D49:D86 C7:D46"/>
  </dataValidations>
  <printOptions horizontalCentered="1"/>
  <pageMargins left="0.7480314960629921" right="0.7480314960629921" top="0.7874015748031497" bottom="0.5905511811023623" header="0.4330708661417323" footer="0.5118110236220472"/>
  <pageSetup fitToHeight="1" fitToWidth="1" horizontalDpi="600" verticalDpi="600" orientation="landscape" paperSize="8" scale="49" r:id="rId1"/>
  <headerFooter alignWithMargins="0">
    <oddHeader>&amp;L&amp;20記録推移表（１００ｍ）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湯尻達也</dc:creator>
  <cp:keywords/>
  <dc:description/>
  <cp:lastModifiedBy>YUJIRI,Tatsuya</cp:lastModifiedBy>
  <cp:lastPrinted>2010-12-22T04:57:50Z</cp:lastPrinted>
  <dcterms:created xsi:type="dcterms:W3CDTF">2008-04-19T08:39:24Z</dcterms:created>
  <dcterms:modified xsi:type="dcterms:W3CDTF">2010-12-22T05:43:30Z</dcterms:modified>
  <cp:category/>
  <cp:version/>
  <cp:contentType/>
  <cp:contentStatus/>
</cp:coreProperties>
</file>